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35" windowWidth="5880" windowHeight="5880"/>
  </bookViews>
  <sheets>
    <sheet name="Proceq Measurements" sheetId="1" r:id="rId1"/>
    <sheet name="Magnetic Susceptibility" sheetId="2" r:id="rId2"/>
    <sheet name="Proceq Comparisons" sheetId="4" r:id="rId3"/>
  </sheets>
  <calcPr calcId="145621"/>
</workbook>
</file>

<file path=xl/calcChain.xml><?xml version="1.0" encoding="utf-8"?>
<calcChain xmlns="http://schemas.openxmlformats.org/spreadsheetml/2006/main">
  <c r="G1091" i="1" l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H1108" i="1" s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B1115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6" i="1"/>
  <c r="B1117" i="1"/>
  <c r="E1093" i="1"/>
  <c r="H1093" i="1"/>
  <c r="E1094" i="1"/>
  <c r="H1094" i="1"/>
  <c r="E1095" i="1"/>
  <c r="H1095" i="1"/>
  <c r="E1096" i="1"/>
  <c r="H1096" i="1"/>
  <c r="E1097" i="1"/>
  <c r="H1097" i="1"/>
  <c r="E1098" i="1"/>
  <c r="H1098" i="1"/>
  <c r="E1099" i="1"/>
  <c r="H1099" i="1"/>
  <c r="E1100" i="1"/>
  <c r="H1100" i="1"/>
  <c r="E1101" i="1"/>
  <c r="H1101" i="1"/>
  <c r="E1102" i="1"/>
  <c r="H1102" i="1"/>
  <c r="E1103" i="1"/>
  <c r="H1103" i="1"/>
  <c r="E1104" i="1"/>
  <c r="H1104" i="1"/>
  <c r="E1105" i="1"/>
  <c r="H1105" i="1"/>
  <c r="E1106" i="1"/>
  <c r="H1106" i="1"/>
  <c r="E1107" i="1"/>
  <c r="H1107" i="1"/>
  <c r="E1108" i="1"/>
  <c r="E1109" i="1"/>
  <c r="H1109" i="1"/>
  <c r="E1110" i="1"/>
  <c r="H1110" i="1"/>
  <c r="E1111" i="1"/>
  <c r="H1111" i="1"/>
  <c r="E1112" i="1"/>
  <c r="H1112" i="1"/>
  <c r="E1113" i="1"/>
  <c r="H1113" i="1"/>
  <c r="E1114" i="1"/>
  <c r="H1114" i="1"/>
  <c r="E1115" i="1"/>
  <c r="H1115" i="1"/>
  <c r="E1116" i="1"/>
  <c r="H1116" i="1"/>
  <c r="E1117" i="1"/>
  <c r="B1118" i="1"/>
  <c r="E1118" i="1"/>
  <c r="B1119" i="1"/>
  <c r="E1119" i="1"/>
  <c r="B1120" i="1"/>
  <c r="E1120" i="1"/>
  <c r="B1121" i="1"/>
  <c r="E1121" i="1"/>
  <c r="B1122" i="1"/>
  <c r="E1122" i="1"/>
  <c r="B1123" i="1"/>
  <c r="E1123" i="1"/>
  <c r="B1124" i="1"/>
  <c r="E1124" i="1"/>
  <c r="B1125" i="1"/>
  <c r="E1125" i="1"/>
  <c r="B1126" i="1"/>
  <c r="E1126" i="1"/>
  <c r="B1127" i="1"/>
  <c r="E1127" i="1"/>
  <c r="B1128" i="1"/>
  <c r="E1128" i="1"/>
  <c r="B1129" i="1"/>
  <c r="E1129" i="1"/>
  <c r="B1130" i="1"/>
  <c r="E1130" i="1"/>
  <c r="B1131" i="1"/>
  <c r="E1131" i="1"/>
  <c r="B1132" i="1"/>
  <c r="E1132" i="1"/>
  <c r="B1133" i="1"/>
  <c r="E1133" i="1"/>
  <c r="B1134" i="1"/>
  <c r="E1134" i="1"/>
  <c r="B1135" i="1"/>
  <c r="E1135" i="1"/>
  <c r="B1136" i="1"/>
  <c r="E1136" i="1"/>
  <c r="B1137" i="1"/>
  <c r="E1137" i="1"/>
  <c r="B1138" i="1"/>
  <c r="E1138" i="1"/>
  <c r="B1139" i="1"/>
  <c r="E1139" i="1"/>
  <c r="B1140" i="1"/>
  <c r="E1140" i="1"/>
  <c r="B1141" i="1"/>
  <c r="E1141" i="1"/>
  <c r="H1141" i="1" l="1"/>
  <c r="H1140" i="1"/>
  <c r="H1138" i="1"/>
  <c r="H1139" i="1"/>
  <c r="H1137" i="1"/>
  <c r="H1136" i="1"/>
  <c r="H1133" i="1"/>
  <c r="H1131" i="1"/>
  <c r="H1129" i="1"/>
  <c r="H1127" i="1"/>
  <c r="H1125" i="1"/>
  <c r="H1123" i="1"/>
  <c r="H1121" i="1"/>
  <c r="H1119" i="1"/>
  <c r="H1134" i="1"/>
  <c r="H1132" i="1"/>
  <c r="H1130" i="1"/>
  <c r="H1128" i="1"/>
  <c r="H1126" i="1"/>
  <c r="H1124" i="1"/>
  <c r="H1117" i="1"/>
  <c r="H1135" i="1"/>
  <c r="H1122" i="1"/>
  <c r="H1120" i="1"/>
  <c r="H1118" i="1"/>
  <c r="G13" i="1"/>
  <c r="G2" i="1"/>
  <c r="G3" i="1"/>
  <c r="G4" i="1"/>
  <c r="G5" i="1"/>
  <c r="G6" i="1"/>
  <c r="G7" i="1"/>
  <c r="G8" i="1"/>
  <c r="G9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E2" i="1"/>
  <c r="E3" i="1"/>
  <c r="H3" i="1" s="1"/>
  <c r="E4" i="1"/>
  <c r="E5" i="1"/>
  <c r="H5" i="1" s="1"/>
  <c r="E6" i="1"/>
  <c r="E7" i="1"/>
  <c r="H7" i="1" s="1"/>
  <c r="E8" i="1"/>
  <c r="E9" i="1"/>
  <c r="H9" i="1" s="1"/>
  <c r="E10" i="1"/>
  <c r="E11" i="1"/>
  <c r="H11" i="1" s="1"/>
  <c r="E1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33" i="1"/>
  <c r="H133" i="1" s="1"/>
  <c r="E134" i="1"/>
  <c r="H134" i="1" s="1"/>
  <c r="E135" i="1"/>
  <c r="H135" i="1" s="1"/>
  <c r="E136" i="1"/>
  <c r="H136" i="1" s="1"/>
  <c r="E137" i="1"/>
  <c r="H137" i="1" s="1"/>
  <c r="E138" i="1"/>
  <c r="H138" i="1" s="1"/>
  <c r="E139" i="1"/>
  <c r="H139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47" i="1"/>
  <c r="H147" i="1" s="1"/>
  <c r="E148" i="1"/>
  <c r="H148" i="1" s="1"/>
  <c r="E149" i="1"/>
  <c r="H149" i="1" s="1"/>
  <c r="E150" i="1"/>
  <c r="H150" i="1" s="1"/>
  <c r="E151" i="1"/>
  <c r="H151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9" i="1"/>
  <c r="H159" i="1" s="1"/>
  <c r="E160" i="1"/>
  <c r="H160" i="1" s="1"/>
  <c r="E161" i="1"/>
  <c r="H161" i="1" s="1"/>
  <c r="E162" i="1"/>
  <c r="H162" i="1" s="1"/>
  <c r="E163" i="1"/>
  <c r="H163" i="1" s="1"/>
  <c r="E164" i="1"/>
  <c r="H164" i="1" s="1"/>
  <c r="E165" i="1"/>
  <c r="H165" i="1" s="1"/>
  <c r="E166" i="1"/>
  <c r="H166" i="1" s="1"/>
  <c r="E167" i="1"/>
  <c r="H167" i="1" s="1"/>
  <c r="E168" i="1"/>
  <c r="H168" i="1" s="1"/>
  <c r="E169" i="1"/>
  <c r="H169" i="1" s="1"/>
  <c r="E170" i="1"/>
  <c r="H170" i="1" s="1"/>
  <c r="E171" i="1"/>
  <c r="H171" i="1" s="1"/>
  <c r="E172" i="1"/>
  <c r="H172" i="1" s="1"/>
  <c r="E173" i="1"/>
  <c r="H173" i="1" s="1"/>
  <c r="E174" i="1"/>
  <c r="H174" i="1" s="1"/>
  <c r="E175" i="1"/>
  <c r="H175" i="1" s="1"/>
  <c r="E176" i="1"/>
  <c r="H176" i="1" s="1"/>
  <c r="E177" i="1"/>
  <c r="H177" i="1" s="1"/>
  <c r="E178" i="1"/>
  <c r="H178" i="1" s="1"/>
  <c r="E179" i="1"/>
  <c r="H179" i="1" s="1"/>
  <c r="E180" i="1"/>
  <c r="H180" i="1" s="1"/>
  <c r="E181" i="1"/>
  <c r="H181" i="1" s="1"/>
  <c r="E182" i="1"/>
  <c r="H182" i="1" s="1"/>
  <c r="E183" i="1"/>
  <c r="H183" i="1" s="1"/>
  <c r="E184" i="1"/>
  <c r="H184" i="1" s="1"/>
  <c r="E185" i="1"/>
  <c r="H185" i="1" s="1"/>
  <c r="E186" i="1"/>
  <c r="H186" i="1" s="1"/>
  <c r="E187" i="1"/>
  <c r="H187" i="1" s="1"/>
  <c r="E188" i="1"/>
  <c r="H188" i="1" s="1"/>
  <c r="E189" i="1"/>
  <c r="H189" i="1" s="1"/>
  <c r="E190" i="1"/>
  <c r="H190" i="1" s="1"/>
  <c r="E191" i="1"/>
  <c r="H191" i="1" s="1"/>
  <c r="E192" i="1"/>
  <c r="H192" i="1" s="1"/>
  <c r="E193" i="1"/>
  <c r="H193" i="1" s="1"/>
  <c r="E194" i="1"/>
  <c r="H194" i="1" s="1"/>
  <c r="E195" i="1"/>
  <c r="H195" i="1" s="1"/>
  <c r="E196" i="1"/>
  <c r="H196" i="1" s="1"/>
  <c r="E197" i="1"/>
  <c r="H197" i="1" s="1"/>
  <c r="E198" i="1"/>
  <c r="H198" i="1" s="1"/>
  <c r="E199" i="1"/>
  <c r="H199" i="1" s="1"/>
  <c r="E200" i="1"/>
  <c r="H200" i="1" s="1"/>
  <c r="E201" i="1"/>
  <c r="H201" i="1" s="1"/>
  <c r="E202" i="1"/>
  <c r="H202" i="1" s="1"/>
  <c r="E203" i="1"/>
  <c r="H203" i="1" s="1"/>
  <c r="E204" i="1"/>
  <c r="H204" i="1" s="1"/>
  <c r="E205" i="1"/>
  <c r="H205" i="1" s="1"/>
  <c r="E206" i="1"/>
  <c r="H206" i="1" s="1"/>
  <c r="E207" i="1"/>
  <c r="H207" i="1" s="1"/>
  <c r="E208" i="1"/>
  <c r="H208" i="1" s="1"/>
  <c r="E209" i="1"/>
  <c r="H209" i="1" s="1"/>
  <c r="E210" i="1"/>
  <c r="H210" i="1" s="1"/>
  <c r="E211" i="1"/>
  <c r="H211" i="1" s="1"/>
  <c r="E212" i="1"/>
  <c r="H212" i="1" s="1"/>
  <c r="E213" i="1"/>
  <c r="H213" i="1" s="1"/>
  <c r="E214" i="1"/>
  <c r="H214" i="1" s="1"/>
  <c r="E215" i="1"/>
  <c r="H215" i="1" s="1"/>
  <c r="E216" i="1"/>
  <c r="H216" i="1" s="1"/>
  <c r="E217" i="1"/>
  <c r="H217" i="1" s="1"/>
  <c r="E218" i="1"/>
  <c r="H218" i="1" s="1"/>
  <c r="E219" i="1"/>
  <c r="H219" i="1" s="1"/>
  <c r="E220" i="1"/>
  <c r="H220" i="1" s="1"/>
  <c r="E221" i="1"/>
  <c r="H221" i="1" s="1"/>
  <c r="E222" i="1"/>
  <c r="H222" i="1" s="1"/>
  <c r="E223" i="1"/>
  <c r="H223" i="1" s="1"/>
  <c r="E224" i="1"/>
  <c r="H224" i="1" s="1"/>
  <c r="E225" i="1"/>
  <c r="H225" i="1" s="1"/>
  <c r="E226" i="1"/>
  <c r="H226" i="1" s="1"/>
  <c r="E227" i="1"/>
  <c r="H227" i="1" s="1"/>
  <c r="E228" i="1"/>
  <c r="H228" i="1" s="1"/>
  <c r="E229" i="1"/>
  <c r="H229" i="1" s="1"/>
  <c r="E230" i="1"/>
  <c r="H230" i="1" s="1"/>
  <c r="E231" i="1"/>
  <c r="H231" i="1" s="1"/>
  <c r="E232" i="1"/>
  <c r="H232" i="1" s="1"/>
  <c r="E233" i="1"/>
  <c r="H233" i="1" s="1"/>
  <c r="E234" i="1"/>
  <c r="H234" i="1" s="1"/>
  <c r="E235" i="1"/>
  <c r="H235" i="1" s="1"/>
  <c r="E236" i="1"/>
  <c r="H236" i="1" s="1"/>
  <c r="E237" i="1"/>
  <c r="H237" i="1" s="1"/>
  <c r="E238" i="1"/>
  <c r="H238" i="1" s="1"/>
  <c r="E239" i="1"/>
  <c r="H239" i="1" s="1"/>
  <c r="E240" i="1"/>
  <c r="H240" i="1" s="1"/>
  <c r="E241" i="1"/>
  <c r="H241" i="1" s="1"/>
  <c r="E242" i="1"/>
  <c r="H242" i="1" s="1"/>
  <c r="E243" i="1"/>
  <c r="H243" i="1" s="1"/>
  <c r="E244" i="1"/>
  <c r="H244" i="1" s="1"/>
  <c r="E245" i="1"/>
  <c r="H245" i="1" s="1"/>
  <c r="E246" i="1"/>
  <c r="H246" i="1" s="1"/>
  <c r="E247" i="1"/>
  <c r="H247" i="1" s="1"/>
  <c r="E248" i="1"/>
  <c r="H248" i="1" s="1"/>
  <c r="E249" i="1"/>
  <c r="H249" i="1" s="1"/>
  <c r="E250" i="1"/>
  <c r="H250" i="1" s="1"/>
  <c r="E251" i="1"/>
  <c r="H251" i="1" s="1"/>
  <c r="E252" i="1"/>
  <c r="H252" i="1" s="1"/>
  <c r="E253" i="1"/>
  <c r="H253" i="1" s="1"/>
  <c r="E254" i="1"/>
  <c r="H254" i="1" s="1"/>
  <c r="E255" i="1"/>
  <c r="H255" i="1" s="1"/>
  <c r="E256" i="1"/>
  <c r="H256" i="1" s="1"/>
  <c r="E257" i="1"/>
  <c r="H257" i="1" s="1"/>
  <c r="E258" i="1"/>
  <c r="H258" i="1" s="1"/>
  <c r="E259" i="1"/>
  <c r="H259" i="1" s="1"/>
  <c r="E260" i="1"/>
  <c r="H260" i="1" s="1"/>
  <c r="E261" i="1"/>
  <c r="H261" i="1" s="1"/>
  <c r="E262" i="1"/>
  <c r="H262" i="1" s="1"/>
  <c r="E263" i="1"/>
  <c r="H263" i="1" s="1"/>
  <c r="E264" i="1"/>
  <c r="H264" i="1" s="1"/>
  <c r="E265" i="1"/>
  <c r="H265" i="1" s="1"/>
  <c r="E266" i="1"/>
  <c r="H266" i="1" s="1"/>
  <c r="E267" i="1"/>
  <c r="H267" i="1" s="1"/>
  <c r="E268" i="1"/>
  <c r="H268" i="1" s="1"/>
  <c r="E269" i="1"/>
  <c r="H269" i="1" s="1"/>
  <c r="E270" i="1"/>
  <c r="H270" i="1" s="1"/>
  <c r="E271" i="1"/>
  <c r="H271" i="1" s="1"/>
  <c r="E272" i="1"/>
  <c r="H272" i="1" s="1"/>
  <c r="E273" i="1"/>
  <c r="H273" i="1" s="1"/>
  <c r="E274" i="1"/>
  <c r="H274" i="1" s="1"/>
  <c r="E275" i="1"/>
  <c r="H275" i="1" s="1"/>
  <c r="E276" i="1"/>
  <c r="H276" i="1" s="1"/>
  <c r="E277" i="1"/>
  <c r="H277" i="1" s="1"/>
  <c r="E278" i="1"/>
  <c r="H278" i="1" s="1"/>
  <c r="E279" i="1"/>
  <c r="H279" i="1" s="1"/>
  <c r="E280" i="1"/>
  <c r="H280" i="1" s="1"/>
  <c r="E281" i="1"/>
  <c r="H281" i="1" s="1"/>
  <c r="E282" i="1"/>
  <c r="H282" i="1" s="1"/>
  <c r="E283" i="1"/>
  <c r="H283" i="1" s="1"/>
  <c r="E284" i="1"/>
  <c r="H284" i="1" s="1"/>
  <c r="E285" i="1"/>
  <c r="H285" i="1" s="1"/>
  <c r="E286" i="1"/>
  <c r="H286" i="1" s="1"/>
  <c r="E287" i="1"/>
  <c r="H287" i="1" s="1"/>
  <c r="E288" i="1"/>
  <c r="H288" i="1" s="1"/>
  <c r="E289" i="1"/>
  <c r="H289" i="1" s="1"/>
  <c r="E290" i="1"/>
  <c r="H290" i="1" s="1"/>
  <c r="E291" i="1"/>
  <c r="H291" i="1" s="1"/>
  <c r="E292" i="1"/>
  <c r="H292" i="1" s="1"/>
  <c r="E293" i="1"/>
  <c r="H293" i="1" s="1"/>
  <c r="E294" i="1"/>
  <c r="H294" i="1" s="1"/>
  <c r="E295" i="1"/>
  <c r="H295" i="1" s="1"/>
  <c r="E296" i="1"/>
  <c r="H296" i="1" s="1"/>
  <c r="E297" i="1"/>
  <c r="H297" i="1" s="1"/>
  <c r="E298" i="1"/>
  <c r="H298" i="1" s="1"/>
  <c r="E299" i="1"/>
  <c r="H299" i="1" s="1"/>
  <c r="E300" i="1"/>
  <c r="H300" i="1" s="1"/>
  <c r="E301" i="1"/>
  <c r="H301" i="1" s="1"/>
  <c r="E302" i="1"/>
  <c r="H302" i="1" s="1"/>
  <c r="E303" i="1"/>
  <c r="H303" i="1" s="1"/>
  <c r="E304" i="1"/>
  <c r="H304" i="1" s="1"/>
  <c r="E305" i="1"/>
  <c r="H305" i="1" s="1"/>
  <c r="E306" i="1"/>
  <c r="H306" i="1" s="1"/>
  <c r="E307" i="1"/>
  <c r="H307" i="1" s="1"/>
  <c r="E308" i="1"/>
  <c r="H308" i="1" s="1"/>
  <c r="E309" i="1"/>
  <c r="H309" i="1" s="1"/>
  <c r="E310" i="1"/>
  <c r="H310" i="1" s="1"/>
  <c r="E311" i="1"/>
  <c r="H311" i="1" s="1"/>
  <c r="E312" i="1"/>
  <c r="H312" i="1" s="1"/>
  <c r="E313" i="1"/>
  <c r="H313" i="1" s="1"/>
  <c r="E314" i="1"/>
  <c r="H314" i="1" s="1"/>
  <c r="E315" i="1"/>
  <c r="H315" i="1" s="1"/>
  <c r="E316" i="1"/>
  <c r="H316" i="1" s="1"/>
  <c r="E317" i="1"/>
  <c r="H317" i="1" s="1"/>
  <c r="E318" i="1"/>
  <c r="H318" i="1" s="1"/>
  <c r="E319" i="1"/>
  <c r="H319" i="1" s="1"/>
  <c r="E320" i="1"/>
  <c r="H320" i="1" s="1"/>
  <c r="E321" i="1"/>
  <c r="H321" i="1" s="1"/>
  <c r="E322" i="1"/>
  <c r="H322" i="1" s="1"/>
  <c r="E323" i="1"/>
  <c r="H323" i="1" s="1"/>
  <c r="E324" i="1"/>
  <c r="H324" i="1" s="1"/>
  <c r="E325" i="1"/>
  <c r="H325" i="1" s="1"/>
  <c r="E326" i="1"/>
  <c r="H326" i="1" s="1"/>
  <c r="E327" i="1"/>
  <c r="H327" i="1" s="1"/>
  <c r="E328" i="1"/>
  <c r="H328" i="1" s="1"/>
  <c r="E329" i="1"/>
  <c r="H329" i="1" s="1"/>
  <c r="E330" i="1"/>
  <c r="H330" i="1" s="1"/>
  <c r="E331" i="1"/>
  <c r="H331" i="1" s="1"/>
  <c r="E332" i="1"/>
  <c r="H332" i="1" s="1"/>
  <c r="E333" i="1"/>
  <c r="H333" i="1" s="1"/>
  <c r="E334" i="1"/>
  <c r="H334" i="1" s="1"/>
  <c r="E335" i="1"/>
  <c r="H335" i="1" s="1"/>
  <c r="E336" i="1"/>
  <c r="H336" i="1" s="1"/>
  <c r="E337" i="1"/>
  <c r="H337" i="1" s="1"/>
  <c r="E338" i="1"/>
  <c r="H338" i="1" s="1"/>
  <c r="E339" i="1"/>
  <c r="H339" i="1" s="1"/>
  <c r="E340" i="1"/>
  <c r="H340" i="1" s="1"/>
  <c r="E341" i="1"/>
  <c r="H341" i="1" s="1"/>
  <c r="E342" i="1"/>
  <c r="H342" i="1" s="1"/>
  <c r="E343" i="1"/>
  <c r="H343" i="1" s="1"/>
  <c r="E344" i="1"/>
  <c r="H344" i="1" s="1"/>
  <c r="E345" i="1"/>
  <c r="H345" i="1" s="1"/>
  <c r="E346" i="1"/>
  <c r="H346" i="1" s="1"/>
  <c r="E347" i="1"/>
  <c r="H347" i="1" s="1"/>
  <c r="E348" i="1"/>
  <c r="H348" i="1" s="1"/>
  <c r="E349" i="1"/>
  <c r="H349" i="1" s="1"/>
  <c r="E350" i="1"/>
  <c r="H350" i="1" s="1"/>
  <c r="E351" i="1"/>
  <c r="H351" i="1" s="1"/>
  <c r="E352" i="1"/>
  <c r="H352" i="1" s="1"/>
  <c r="E353" i="1"/>
  <c r="H353" i="1" s="1"/>
  <c r="E354" i="1"/>
  <c r="H354" i="1" s="1"/>
  <c r="E355" i="1"/>
  <c r="H355" i="1" s="1"/>
  <c r="E356" i="1"/>
  <c r="H356" i="1" s="1"/>
  <c r="E357" i="1"/>
  <c r="H357" i="1" s="1"/>
  <c r="E358" i="1"/>
  <c r="H358" i="1" s="1"/>
  <c r="E359" i="1"/>
  <c r="H359" i="1" s="1"/>
  <c r="E360" i="1"/>
  <c r="H360" i="1" s="1"/>
  <c r="E361" i="1"/>
  <c r="H361" i="1" s="1"/>
  <c r="E362" i="1"/>
  <c r="H362" i="1" s="1"/>
  <c r="E363" i="1"/>
  <c r="H363" i="1" s="1"/>
  <c r="E364" i="1"/>
  <c r="H364" i="1" s="1"/>
  <c r="E365" i="1"/>
  <c r="H365" i="1" s="1"/>
  <c r="E366" i="1"/>
  <c r="H366" i="1" s="1"/>
  <c r="E367" i="1"/>
  <c r="H367" i="1" s="1"/>
  <c r="E368" i="1"/>
  <c r="H368" i="1" s="1"/>
  <c r="E369" i="1"/>
  <c r="H369" i="1" s="1"/>
  <c r="E370" i="1"/>
  <c r="H370" i="1" s="1"/>
  <c r="E371" i="1"/>
  <c r="H371" i="1" s="1"/>
  <c r="E372" i="1"/>
  <c r="H372" i="1" s="1"/>
  <c r="E373" i="1"/>
  <c r="H373" i="1" s="1"/>
  <c r="E374" i="1"/>
  <c r="H374" i="1" s="1"/>
  <c r="E375" i="1"/>
  <c r="H375" i="1" s="1"/>
  <c r="E376" i="1"/>
  <c r="H376" i="1" s="1"/>
  <c r="E377" i="1"/>
  <c r="H377" i="1" s="1"/>
  <c r="E378" i="1"/>
  <c r="H378" i="1" s="1"/>
  <c r="E379" i="1"/>
  <c r="H379" i="1" s="1"/>
  <c r="E380" i="1"/>
  <c r="H380" i="1" s="1"/>
  <c r="E381" i="1"/>
  <c r="H381" i="1" s="1"/>
  <c r="E382" i="1"/>
  <c r="H382" i="1" s="1"/>
  <c r="E383" i="1"/>
  <c r="H383" i="1" s="1"/>
  <c r="E384" i="1"/>
  <c r="H384" i="1" s="1"/>
  <c r="E385" i="1"/>
  <c r="H385" i="1" s="1"/>
  <c r="E386" i="1"/>
  <c r="H386" i="1" s="1"/>
  <c r="E387" i="1"/>
  <c r="H387" i="1" s="1"/>
  <c r="E388" i="1"/>
  <c r="H388" i="1" s="1"/>
  <c r="E389" i="1"/>
  <c r="H389" i="1" s="1"/>
  <c r="E390" i="1"/>
  <c r="H390" i="1" s="1"/>
  <c r="E391" i="1"/>
  <c r="H391" i="1" s="1"/>
  <c r="E392" i="1"/>
  <c r="H392" i="1" s="1"/>
  <c r="E393" i="1"/>
  <c r="H393" i="1" s="1"/>
  <c r="E394" i="1"/>
  <c r="H394" i="1" s="1"/>
  <c r="E395" i="1"/>
  <c r="H395" i="1" s="1"/>
  <c r="E396" i="1"/>
  <c r="H396" i="1" s="1"/>
  <c r="E397" i="1"/>
  <c r="H397" i="1" s="1"/>
  <c r="E398" i="1"/>
  <c r="H398" i="1" s="1"/>
  <c r="E399" i="1"/>
  <c r="H399" i="1" s="1"/>
  <c r="E400" i="1"/>
  <c r="H400" i="1" s="1"/>
  <c r="E401" i="1"/>
  <c r="H401" i="1" s="1"/>
  <c r="E402" i="1"/>
  <c r="H402" i="1" s="1"/>
  <c r="E403" i="1"/>
  <c r="H403" i="1" s="1"/>
  <c r="E404" i="1"/>
  <c r="H404" i="1" s="1"/>
  <c r="E405" i="1"/>
  <c r="H405" i="1" s="1"/>
  <c r="E406" i="1"/>
  <c r="H406" i="1" s="1"/>
  <c r="E407" i="1"/>
  <c r="H407" i="1" s="1"/>
  <c r="E408" i="1"/>
  <c r="H408" i="1" s="1"/>
  <c r="E409" i="1"/>
  <c r="H409" i="1" s="1"/>
  <c r="E410" i="1"/>
  <c r="H410" i="1" s="1"/>
  <c r="E411" i="1"/>
  <c r="H411" i="1" s="1"/>
  <c r="E412" i="1"/>
  <c r="H412" i="1" s="1"/>
  <c r="E413" i="1"/>
  <c r="H413" i="1" s="1"/>
  <c r="E414" i="1"/>
  <c r="H414" i="1" s="1"/>
  <c r="E415" i="1"/>
  <c r="H415" i="1" s="1"/>
  <c r="E416" i="1"/>
  <c r="H416" i="1" s="1"/>
  <c r="E417" i="1"/>
  <c r="H417" i="1" s="1"/>
  <c r="E418" i="1"/>
  <c r="H418" i="1" s="1"/>
  <c r="E419" i="1"/>
  <c r="H419" i="1" s="1"/>
  <c r="E420" i="1"/>
  <c r="H420" i="1" s="1"/>
  <c r="E421" i="1"/>
  <c r="H421" i="1" s="1"/>
  <c r="E422" i="1"/>
  <c r="H422" i="1" s="1"/>
  <c r="E423" i="1"/>
  <c r="H423" i="1" s="1"/>
  <c r="E424" i="1"/>
  <c r="H424" i="1" s="1"/>
  <c r="E425" i="1"/>
  <c r="H425" i="1" s="1"/>
  <c r="E426" i="1"/>
  <c r="H426" i="1" s="1"/>
  <c r="E427" i="1"/>
  <c r="H427" i="1" s="1"/>
  <c r="E428" i="1"/>
  <c r="H428" i="1" s="1"/>
  <c r="E429" i="1"/>
  <c r="H429" i="1" s="1"/>
  <c r="E430" i="1"/>
  <c r="H430" i="1" s="1"/>
  <c r="E431" i="1"/>
  <c r="H431" i="1" s="1"/>
  <c r="E432" i="1"/>
  <c r="H432" i="1" s="1"/>
  <c r="E433" i="1"/>
  <c r="H433" i="1" s="1"/>
  <c r="E434" i="1"/>
  <c r="H434" i="1" s="1"/>
  <c r="E435" i="1"/>
  <c r="H435" i="1" s="1"/>
  <c r="E436" i="1"/>
  <c r="H436" i="1" s="1"/>
  <c r="E437" i="1"/>
  <c r="H437" i="1" s="1"/>
  <c r="E438" i="1"/>
  <c r="H438" i="1" s="1"/>
  <c r="E439" i="1"/>
  <c r="H439" i="1" s="1"/>
  <c r="E440" i="1"/>
  <c r="H440" i="1" s="1"/>
  <c r="E441" i="1"/>
  <c r="H441" i="1" s="1"/>
  <c r="E442" i="1"/>
  <c r="H442" i="1" s="1"/>
  <c r="E443" i="1"/>
  <c r="H443" i="1" s="1"/>
  <c r="E444" i="1"/>
  <c r="H444" i="1" s="1"/>
  <c r="E445" i="1"/>
  <c r="H445" i="1" s="1"/>
  <c r="E446" i="1"/>
  <c r="H446" i="1" s="1"/>
  <c r="E447" i="1"/>
  <c r="H447" i="1" s="1"/>
  <c r="E448" i="1"/>
  <c r="H448" i="1" s="1"/>
  <c r="E449" i="1"/>
  <c r="H449" i="1" s="1"/>
  <c r="E450" i="1"/>
  <c r="H450" i="1" s="1"/>
  <c r="E451" i="1"/>
  <c r="H451" i="1" s="1"/>
  <c r="E452" i="1"/>
  <c r="H452" i="1" s="1"/>
  <c r="E453" i="1"/>
  <c r="H453" i="1" s="1"/>
  <c r="E454" i="1"/>
  <c r="H454" i="1" s="1"/>
  <c r="E455" i="1"/>
  <c r="H455" i="1" s="1"/>
  <c r="E456" i="1"/>
  <c r="H456" i="1" s="1"/>
  <c r="E457" i="1"/>
  <c r="H457" i="1" s="1"/>
  <c r="E458" i="1"/>
  <c r="H458" i="1" s="1"/>
  <c r="E459" i="1"/>
  <c r="H459" i="1" s="1"/>
  <c r="E460" i="1"/>
  <c r="H460" i="1" s="1"/>
  <c r="E461" i="1"/>
  <c r="H461" i="1" s="1"/>
  <c r="E462" i="1"/>
  <c r="H462" i="1" s="1"/>
  <c r="E463" i="1"/>
  <c r="H463" i="1" s="1"/>
  <c r="E464" i="1"/>
  <c r="H464" i="1" s="1"/>
  <c r="E465" i="1"/>
  <c r="H465" i="1" s="1"/>
  <c r="E466" i="1"/>
  <c r="H466" i="1" s="1"/>
  <c r="E467" i="1"/>
  <c r="H467" i="1" s="1"/>
  <c r="E468" i="1"/>
  <c r="H468" i="1" s="1"/>
  <c r="E469" i="1"/>
  <c r="H469" i="1" s="1"/>
  <c r="E470" i="1"/>
  <c r="H470" i="1" s="1"/>
  <c r="E471" i="1"/>
  <c r="H471" i="1" s="1"/>
  <c r="E472" i="1"/>
  <c r="H472" i="1" s="1"/>
  <c r="E473" i="1"/>
  <c r="H473" i="1" s="1"/>
  <c r="E474" i="1"/>
  <c r="H474" i="1" s="1"/>
  <c r="E475" i="1"/>
  <c r="H475" i="1" s="1"/>
  <c r="E476" i="1"/>
  <c r="H476" i="1" s="1"/>
  <c r="E477" i="1"/>
  <c r="H477" i="1" s="1"/>
  <c r="E478" i="1"/>
  <c r="H478" i="1" s="1"/>
  <c r="E479" i="1"/>
  <c r="H479" i="1" s="1"/>
  <c r="E480" i="1"/>
  <c r="H480" i="1" s="1"/>
  <c r="E481" i="1"/>
  <c r="H481" i="1" s="1"/>
  <c r="E482" i="1"/>
  <c r="H482" i="1" s="1"/>
  <c r="E483" i="1"/>
  <c r="H483" i="1" s="1"/>
  <c r="E484" i="1"/>
  <c r="H484" i="1" s="1"/>
  <c r="E485" i="1"/>
  <c r="H485" i="1" s="1"/>
  <c r="E486" i="1"/>
  <c r="H486" i="1" s="1"/>
  <c r="E487" i="1"/>
  <c r="H487" i="1" s="1"/>
  <c r="E488" i="1"/>
  <c r="H488" i="1" s="1"/>
  <c r="E489" i="1"/>
  <c r="H489" i="1" s="1"/>
  <c r="E490" i="1"/>
  <c r="H490" i="1" s="1"/>
  <c r="E491" i="1"/>
  <c r="H491" i="1" s="1"/>
  <c r="E492" i="1"/>
  <c r="H492" i="1" s="1"/>
  <c r="E493" i="1"/>
  <c r="H493" i="1" s="1"/>
  <c r="E494" i="1"/>
  <c r="H494" i="1" s="1"/>
  <c r="E495" i="1"/>
  <c r="H495" i="1" s="1"/>
  <c r="E496" i="1"/>
  <c r="H496" i="1" s="1"/>
  <c r="E497" i="1"/>
  <c r="H497" i="1" s="1"/>
  <c r="E498" i="1"/>
  <c r="H498" i="1" s="1"/>
  <c r="E499" i="1"/>
  <c r="H499" i="1" s="1"/>
  <c r="E500" i="1"/>
  <c r="H500" i="1" s="1"/>
  <c r="E501" i="1"/>
  <c r="H501" i="1" s="1"/>
  <c r="E502" i="1"/>
  <c r="H502" i="1" s="1"/>
  <c r="E503" i="1"/>
  <c r="H503" i="1" s="1"/>
  <c r="E504" i="1"/>
  <c r="H504" i="1" s="1"/>
  <c r="E505" i="1"/>
  <c r="H505" i="1" s="1"/>
  <c r="E506" i="1"/>
  <c r="H506" i="1" s="1"/>
  <c r="E507" i="1"/>
  <c r="H507" i="1" s="1"/>
  <c r="E508" i="1"/>
  <c r="H508" i="1" s="1"/>
  <c r="E509" i="1"/>
  <c r="H509" i="1" s="1"/>
  <c r="E510" i="1"/>
  <c r="H510" i="1" s="1"/>
  <c r="E511" i="1"/>
  <c r="H511" i="1" s="1"/>
  <c r="E512" i="1"/>
  <c r="H512" i="1" s="1"/>
  <c r="E513" i="1"/>
  <c r="H513" i="1" s="1"/>
  <c r="E514" i="1"/>
  <c r="H514" i="1" s="1"/>
  <c r="E515" i="1"/>
  <c r="H515" i="1" s="1"/>
  <c r="E516" i="1"/>
  <c r="H516" i="1" s="1"/>
  <c r="E517" i="1"/>
  <c r="H517" i="1" s="1"/>
  <c r="E518" i="1"/>
  <c r="H518" i="1" s="1"/>
  <c r="E519" i="1"/>
  <c r="H519" i="1" s="1"/>
  <c r="E520" i="1"/>
  <c r="H520" i="1" s="1"/>
  <c r="E521" i="1"/>
  <c r="H521" i="1" s="1"/>
  <c r="E522" i="1"/>
  <c r="H522" i="1" s="1"/>
  <c r="E523" i="1"/>
  <c r="H523" i="1" s="1"/>
  <c r="E524" i="1"/>
  <c r="H524" i="1" s="1"/>
  <c r="E525" i="1"/>
  <c r="H525" i="1" s="1"/>
  <c r="E526" i="1"/>
  <c r="H526" i="1" s="1"/>
  <c r="E527" i="1"/>
  <c r="H527" i="1" s="1"/>
  <c r="E528" i="1"/>
  <c r="H528" i="1" s="1"/>
  <c r="E529" i="1"/>
  <c r="H529" i="1" s="1"/>
  <c r="E530" i="1"/>
  <c r="H530" i="1" s="1"/>
  <c r="E531" i="1"/>
  <c r="H531" i="1" s="1"/>
  <c r="E532" i="1"/>
  <c r="H532" i="1" s="1"/>
  <c r="E533" i="1"/>
  <c r="H533" i="1" s="1"/>
  <c r="E534" i="1"/>
  <c r="H534" i="1" s="1"/>
  <c r="E535" i="1"/>
  <c r="H535" i="1" s="1"/>
  <c r="E536" i="1"/>
  <c r="H536" i="1" s="1"/>
  <c r="E537" i="1"/>
  <c r="H537" i="1" s="1"/>
  <c r="E538" i="1"/>
  <c r="H538" i="1" s="1"/>
  <c r="E539" i="1"/>
  <c r="H539" i="1" s="1"/>
  <c r="E540" i="1"/>
  <c r="H540" i="1" s="1"/>
  <c r="E541" i="1"/>
  <c r="H541" i="1" s="1"/>
  <c r="E542" i="1"/>
  <c r="H542" i="1" s="1"/>
  <c r="E543" i="1"/>
  <c r="H543" i="1" s="1"/>
  <c r="E544" i="1"/>
  <c r="H544" i="1" s="1"/>
  <c r="E545" i="1"/>
  <c r="H545" i="1" s="1"/>
  <c r="E546" i="1"/>
  <c r="H546" i="1" s="1"/>
  <c r="E547" i="1"/>
  <c r="H547" i="1" s="1"/>
  <c r="E548" i="1"/>
  <c r="H548" i="1" s="1"/>
  <c r="E549" i="1"/>
  <c r="H549" i="1" s="1"/>
  <c r="E550" i="1"/>
  <c r="H550" i="1" s="1"/>
  <c r="E551" i="1"/>
  <c r="H551" i="1" s="1"/>
  <c r="E552" i="1"/>
  <c r="H552" i="1" s="1"/>
  <c r="E553" i="1"/>
  <c r="H553" i="1" s="1"/>
  <c r="E554" i="1"/>
  <c r="H554" i="1" s="1"/>
  <c r="E555" i="1"/>
  <c r="H555" i="1" s="1"/>
  <c r="E556" i="1"/>
  <c r="H556" i="1" s="1"/>
  <c r="E557" i="1"/>
  <c r="H557" i="1" s="1"/>
  <c r="E558" i="1"/>
  <c r="H558" i="1" s="1"/>
  <c r="E559" i="1"/>
  <c r="E560" i="1"/>
  <c r="H560" i="1" s="1"/>
  <c r="E561" i="1"/>
  <c r="E562" i="1"/>
  <c r="H562" i="1" s="1"/>
  <c r="E563" i="1"/>
  <c r="H563" i="1" s="1"/>
  <c r="E564" i="1"/>
  <c r="H564" i="1" s="1"/>
  <c r="E565" i="1"/>
  <c r="H565" i="1" s="1"/>
  <c r="E566" i="1"/>
  <c r="H566" i="1" s="1"/>
  <c r="E567" i="1"/>
  <c r="H567" i="1" s="1"/>
  <c r="E568" i="1"/>
  <c r="H568" i="1" s="1"/>
  <c r="E569" i="1"/>
  <c r="H569" i="1" s="1"/>
  <c r="E570" i="1"/>
  <c r="H570" i="1" s="1"/>
  <c r="E571" i="1"/>
  <c r="H571" i="1" s="1"/>
  <c r="E572" i="1"/>
  <c r="H572" i="1" s="1"/>
  <c r="E573" i="1"/>
  <c r="H573" i="1" s="1"/>
  <c r="E574" i="1"/>
  <c r="H574" i="1" s="1"/>
  <c r="E575" i="1"/>
  <c r="H575" i="1" s="1"/>
  <c r="E576" i="1"/>
  <c r="H576" i="1" s="1"/>
  <c r="E577" i="1"/>
  <c r="H577" i="1" s="1"/>
  <c r="E578" i="1"/>
  <c r="H578" i="1" s="1"/>
  <c r="E579" i="1"/>
  <c r="H579" i="1" s="1"/>
  <c r="E580" i="1"/>
  <c r="H580" i="1" s="1"/>
  <c r="E581" i="1"/>
  <c r="H581" i="1" s="1"/>
  <c r="E582" i="1"/>
  <c r="H582" i="1" s="1"/>
  <c r="E583" i="1"/>
  <c r="H583" i="1" s="1"/>
  <c r="E584" i="1"/>
  <c r="H584" i="1" s="1"/>
  <c r="E585" i="1"/>
  <c r="H585" i="1" s="1"/>
  <c r="E586" i="1"/>
  <c r="H586" i="1" s="1"/>
  <c r="E587" i="1"/>
  <c r="H587" i="1" s="1"/>
  <c r="E588" i="1"/>
  <c r="H588" i="1" s="1"/>
  <c r="E589" i="1"/>
  <c r="H589" i="1" s="1"/>
  <c r="E590" i="1"/>
  <c r="H590" i="1" s="1"/>
  <c r="E591" i="1"/>
  <c r="H591" i="1" s="1"/>
  <c r="E592" i="1"/>
  <c r="H592" i="1" s="1"/>
  <c r="E593" i="1"/>
  <c r="H593" i="1" s="1"/>
  <c r="E594" i="1"/>
  <c r="H594" i="1" s="1"/>
  <c r="E595" i="1"/>
  <c r="H595" i="1" s="1"/>
  <c r="E596" i="1"/>
  <c r="H596" i="1" s="1"/>
  <c r="E597" i="1"/>
  <c r="H597" i="1" s="1"/>
  <c r="E598" i="1"/>
  <c r="H598" i="1" s="1"/>
  <c r="E599" i="1"/>
  <c r="H599" i="1" s="1"/>
  <c r="E600" i="1"/>
  <c r="H600" i="1" s="1"/>
  <c r="E601" i="1"/>
  <c r="H601" i="1" s="1"/>
  <c r="E602" i="1"/>
  <c r="H602" i="1" s="1"/>
  <c r="E603" i="1"/>
  <c r="H603" i="1" s="1"/>
  <c r="E604" i="1"/>
  <c r="H604" i="1" s="1"/>
  <c r="E605" i="1"/>
  <c r="H605" i="1" s="1"/>
  <c r="E606" i="1"/>
  <c r="H606" i="1" s="1"/>
  <c r="E607" i="1"/>
  <c r="H607" i="1" s="1"/>
  <c r="E608" i="1"/>
  <c r="H608" i="1" s="1"/>
  <c r="E609" i="1"/>
  <c r="H609" i="1" s="1"/>
  <c r="E610" i="1"/>
  <c r="H610" i="1" s="1"/>
  <c r="E611" i="1"/>
  <c r="H611" i="1" s="1"/>
  <c r="E612" i="1"/>
  <c r="H612" i="1" s="1"/>
  <c r="E613" i="1"/>
  <c r="H613" i="1" s="1"/>
  <c r="E614" i="1"/>
  <c r="H614" i="1" s="1"/>
  <c r="E615" i="1"/>
  <c r="H615" i="1" s="1"/>
  <c r="E616" i="1"/>
  <c r="H616" i="1" s="1"/>
  <c r="E617" i="1"/>
  <c r="H617" i="1" s="1"/>
  <c r="E618" i="1"/>
  <c r="H618" i="1" s="1"/>
  <c r="E619" i="1"/>
  <c r="H619" i="1" s="1"/>
  <c r="E620" i="1"/>
  <c r="H620" i="1" s="1"/>
  <c r="E621" i="1"/>
  <c r="H621" i="1" s="1"/>
  <c r="E622" i="1"/>
  <c r="H622" i="1" s="1"/>
  <c r="E623" i="1"/>
  <c r="H623" i="1" s="1"/>
  <c r="E624" i="1"/>
  <c r="H624" i="1" s="1"/>
  <c r="E625" i="1"/>
  <c r="H625" i="1" s="1"/>
  <c r="E626" i="1"/>
  <c r="H626" i="1" s="1"/>
  <c r="E627" i="1"/>
  <c r="H627" i="1" s="1"/>
  <c r="E628" i="1"/>
  <c r="H628" i="1" s="1"/>
  <c r="E629" i="1"/>
  <c r="H629" i="1" s="1"/>
  <c r="E630" i="1"/>
  <c r="H630" i="1" s="1"/>
  <c r="E631" i="1"/>
  <c r="H631" i="1" s="1"/>
  <c r="E632" i="1"/>
  <c r="H632" i="1" s="1"/>
  <c r="E633" i="1"/>
  <c r="H633" i="1" s="1"/>
  <c r="E634" i="1"/>
  <c r="H634" i="1" s="1"/>
  <c r="E635" i="1"/>
  <c r="H635" i="1" s="1"/>
  <c r="E636" i="1"/>
  <c r="H636" i="1" s="1"/>
  <c r="E637" i="1"/>
  <c r="H637" i="1" s="1"/>
  <c r="E638" i="1"/>
  <c r="H638" i="1" s="1"/>
  <c r="E639" i="1"/>
  <c r="H639" i="1" s="1"/>
  <c r="E640" i="1"/>
  <c r="H640" i="1" s="1"/>
  <c r="E641" i="1"/>
  <c r="H641" i="1" s="1"/>
  <c r="E642" i="1"/>
  <c r="H642" i="1" s="1"/>
  <c r="E643" i="1"/>
  <c r="H643" i="1" s="1"/>
  <c r="E644" i="1"/>
  <c r="H644" i="1" s="1"/>
  <c r="E645" i="1"/>
  <c r="H645" i="1" s="1"/>
  <c r="E646" i="1"/>
  <c r="H646" i="1" s="1"/>
  <c r="E647" i="1"/>
  <c r="H647" i="1" s="1"/>
  <c r="E648" i="1"/>
  <c r="H648" i="1" s="1"/>
  <c r="E649" i="1"/>
  <c r="H649" i="1" s="1"/>
  <c r="E650" i="1"/>
  <c r="H650" i="1" s="1"/>
  <c r="E651" i="1"/>
  <c r="H651" i="1" s="1"/>
  <c r="E652" i="1"/>
  <c r="H652" i="1" s="1"/>
  <c r="E653" i="1"/>
  <c r="H653" i="1" s="1"/>
  <c r="E654" i="1"/>
  <c r="H654" i="1" s="1"/>
  <c r="E655" i="1"/>
  <c r="H655" i="1" s="1"/>
  <c r="E656" i="1"/>
  <c r="H656" i="1" s="1"/>
  <c r="E657" i="1"/>
  <c r="H657" i="1" s="1"/>
  <c r="E658" i="1"/>
  <c r="H658" i="1" s="1"/>
  <c r="E659" i="1"/>
  <c r="H659" i="1" s="1"/>
  <c r="E660" i="1"/>
  <c r="H660" i="1" s="1"/>
  <c r="E661" i="1"/>
  <c r="H661" i="1" s="1"/>
  <c r="E662" i="1"/>
  <c r="H662" i="1" s="1"/>
  <c r="E663" i="1"/>
  <c r="H663" i="1" s="1"/>
  <c r="E664" i="1"/>
  <c r="H664" i="1" s="1"/>
  <c r="E665" i="1"/>
  <c r="H665" i="1" s="1"/>
  <c r="E666" i="1"/>
  <c r="H666" i="1" s="1"/>
  <c r="E667" i="1"/>
  <c r="H667" i="1" s="1"/>
  <c r="E668" i="1"/>
  <c r="H668" i="1" s="1"/>
  <c r="E669" i="1"/>
  <c r="H669" i="1" s="1"/>
  <c r="E670" i="1"/>
  <c r="H670" i="1" s="1"/>
  <c r="E671" i="1"/>
  <c r="H671" i="1" s="1"/>
  <c r="E672" i="1"/>
  <c r="H672" i="1" s="1"/>
  <c r="E673" i="1"/>
  <c r="H673" i="1" s="1"/>
  <c r="E674" i="1"/>
  <c r="H674" i="1" s="1"/>
  <c r="E675" i="1"/>
  <c r="H675" i="1" s="1"/>
  <c r="E676" i="1"/>
  <c r="H676" i="1" s="1"/>
  <c r="E677" i="1"/>
  <c r="H677" i="1" s="1"/>
  <c r="E678" i="1"/>
  <c r="H678" i="1" s="1"/>
  <c r="E679" i="1"/>
  <c r="H679" i="1" s="1"/>
  <c r="E680" i="1"/>
  <c r="H680" i="1" s="1"/>
  <c r="E681" i="1"/>
  <c r="H681" i="1" s="1"/>
  <c r="E682" i="1"/>
  <c r="H682" i="1" s="1"/>
  <c r="E683" i="1"/>
  <c r="H683" i="1" s="1"/>
  <c r="E684" i="1"/>
  <c r="H684" i="1" s="1"/>
  <c r="E685" i="1"/>
  <c r="H685" i="1" s="1"/>
  <c r="E686" i="1"/>
  <c r="H686" i="1" s="1"/>
  <c r="E687" i="1"/>
  <c r="H687" i="1" s="1"/>
  <c r="E688" i="1"/>
  <c r="H688" i="1" s="1"/>
  <c r="E689" i="1"/>
  <c r="H689" i="1" s="1"/>
  <c r="E690" i="1"/>
  <c r="H690" i="1" s="1"/>
  <c r="E691" i="1"/>
  <c r="H691" i="1" s="1"/>
  <c r="E692" i="1"/>
  <c r="H692" i="1" s="1"/>
  <c r="E693" i="1"/>
  <c r="H693" i="1" s="1"/>
  <c r="E694" i="1"/>
  <c r="H694" i="1" s="1"/>
  <c r="E695" i="1"/>
  <c r="H695" i="1" s="1"/>
  <c r="E696" i="1"/>
  <c r="H696" i="1" s="1"/>
  <c r="E697" i="1"/>
  <c r="H697" i="1" s="1"/>
  <c r="E698" i="1"/>
  <c r="H698" i="1" s="1"/>
  <c r="E699" i="1"/>
  <c r="H699" i="1" s="1"/>
  <c r="E700" i="1"/>
  <c r="H700" i="1" s="1"/>
  <c r="E701" i="1"/>
  <c r="H701" i="1" s="1"/>
  <c r="E702" i="1"/>
  <c r="H702" i="1" s="1"/>
  <c r="E703" i="1"/>
  <c r="H703" i="1" s="1"/>
  <c r="E704" i="1"/>
  <c r="H704" i="1" s="1"/>
  <c r="E705" i="1"/>
  <c r="H705" i="1" s="1"/>
  <c r="E706" i="1"/>
  <c r="H706" i="1" s="1"/>
  <c r="E707" i="1"/>
  <c r="H707" i="1" s="1"/>
  <c r="E708" i="1"/>
  <c r="H708" i="1" s="1"/>
  <c r="E709" i="1"/>
  <c r="H709" i="1" s="1"/>
  <c r="E710" i="1"/>
  <c r="H710" i="1" s="1"/>
  <c r="E711" i="1"/>
  <c r="H711" i="1" s="1"/>
  <c r="E712" i="1"/>
  <c r="H712" i="1" s="1"/>
  <c r="E713" i="1"/>
  <c r="H713" i="1" s="1"/>
  <c r="E714" i="1"/>
  <c r="H714" i="1" s="1"/>
  <c r="E715" i="1"/>
  <c r="H715" i="1" s="1"/>
  <c r="E716" i="1"/>
  <c r="H716" i="1" s="1"/>
  <c r="E717" i="1"/>
  <c r="H717" i="1" s="1"/>
  <c r="E718" i="1"/>
  <c r="H718" i="1" s="1"/>
  <c r="E719" i="1"/>
  <c r="H719" i="1" s="1"/>
  <c r="E720" i="1"/>
  <c r="H720" i="1" s="1"/>
  <c r="E721" i="1"/>
  <c r="H721" i="1" s="1"/>
  <c r="E722" i="1"/>
  <c r="H722" i="1" s="1"/>
  <c r="E723" i="1"/>
  <c r="H723" i="1" s="1"/>
  <c r="E724" i="1"/>
  <c r="H724" i="1" s="1"/>
  <c r="E725" i="1"/>
  <c r="H725" i="1" s="1"/>
  <c r="E726" i="1"/>
  <c r="H726" i="1" s="1"/>
  <c r="E727" i="1"/>
  <c r="H727" i="1" s="1"/>
  <c r="E728" i="1"/>
  <c r="H728" i="1" s="1"/>
  <c r="E729" i="1"/>
  <c r="H729" i="1" s="1"/>
  <c r="E730" i="1"/>
  <c r="H730" i="1" s="1"/>
  <c r="E731" i="1"/>
  <c r="H731" i="1" s="1"/>
  <c r="E732" i="1"/>
  <c r="H732" i="1" s="1"/>
  <c r="E733" i="1"/>
  <c r="H733" i="1" s="1"/>
  <c r="E734" i="1"/>
  <c r="H734" i="1" s="1"/>
  <c r="E735" i="1"/>
  <c r="H735" i="1" s="1"/>
  <c r="E736" i="1"/>
  <c r="H736" i="1" s="1"/>
  <c r="E737" i="1"/>
  <c r="H737" i="1" s="1"/>
  <c r="E738" i="1"/>
  <c r="H738" i="1" s="1"/>
  <c r="E739" i="1"/>
  <c r="H739" i="1" s="1"/>
  <c r="E740" i="1"/>
  <c r="H740" i="1" s="1"/>
  <c r="E741" i="1"/>
  <c r="H741" i="1" s="1"/>
  <c r="E742" i="1"/>
  <c r="H742" i="1" s="1"/>
  <c r="E743" i="1"/>
  <c r="H743" i="1" s="1"/>
  <c r="E744" i="1"/>
  <c r="H744" i="1" s="1"/>
  <c r="E745" i="1"/>
  <c r="H745" i="1" s="1"/>
  <c r="E746" i="1"/>
  <c r="H746" i="1" s="1"/>
  <c r="E747" i="1"/>
  <c r="H747" i="1" s="1"/>
  <c r="E748" i="1"/>
  <c r="H748" i="1" s="1"/>
  <c r="E749" i="1"/>
  <c r="H749" i="1" s="1"/>
  <c r="E750" i="1"/>
  <c r="H750" i="1" s="1"/>
  <c r="E751" i="1"/>
  <c r="H751" i="1" s="1"/>
  <c r="E752" i="1"/>
  <c r="H752" i="1" s="1"/>
  <c r="E753" i="1"/>
  <c r="H753" i="1" s="1"/>
  <c r="E754" i="1"/>
  <c r="H754" i="1" s="1"/>
  <c r="E755" i="1"/>
  <c r="H755" i="1" s="1"/>
  <c r="E756" i="1"/>
  <c r="H756" i="1" s="1"/>
  <c r="E757" i="1"/>
  <c r="H757" i="1" s="1"/>
  <c r="E758" i="1"/>
  <c r="H758" i="1" s="1"/>
  <c r="E759" i="1"/>
  <c r="H759" i="1" s="1"/>
  <c r="E760" i="1"/>
  <c r="H760" i="1" s="1"/>
  <c r="E761" i="1"/>
  <c r="H761" i="1" s="1"/>
  <c r="E762" i="1"/>
  <c r="H762" i="1" s="1"/>
  <c r="E763" i="1"/>
  <c r="H763" i="1" s="1"/>
  <c r="E764" i="1"/>
  <c r="H764" i="1" s="1"/>
  <c r="E765" i="1"/>
  <c r="H765" i="1" s="1"/>
  <c r="E766" i="1"/>
  <c r="H766" i="1" s="1"/>
  <c r="E767" i="1"/>
  <c r="H767" i="1" s="1"/>
  <c r="E768" i="1"/>
  <c r="H768" i="1" s="1"/>
  <c r="E769" i="1"/>
  <c r="H769" i="1" s="1"/>
  <c r="E770" i="1"/>
  <c r="H770" i="1" s="1"/>
  <c r="E771" i="1"/>
  <c r="H771" i="1" s="1"/>
  <c r="E772" i="1"/>
  <c r="H772" i="1" s="1"/>
  <c r="E773" i="1"/>
  <c r="H773" i="1" s="1"/>
  <c r="E774" i="1"/>
  <c r="H774" i="1" s="1"/>
  <c r="E775" i="1"/>
  <c r="H775" i="1" s="1"/>
  <c r="E776" i="1"/>
  <c r="H776" i="1" s="1"/>
  <c r="E777" i="1"/>
  <c r="H777" i="1" s="1"/>
  <c r="E778" i="1"/>
  <c r="H778" i="1" s="1"/>
  <c r="E779" i="1"/>
  <c r="H779" i="1" s="1"/>
  <c r="E780" i="1"/>
  <c r="H780" i="1" s="1"/>
  <c r="E781" i="1"/>
  <c r="H781" i="1" s="1"/>
  <c r="E782" i="1"/>
  <c r="H782" i="1" s="1"/>
  <c r="E783" i="1"/>
  <c r="H783" i="1" s="1"/>
  <c r="E784" i="1"/>
  <c r="H784" i="1" s="1"/>
  <c r="E785" i="1"/>
  <c r="H785" i="1" s="1"/>
  <c r="E786" i="1"/>
  <c r="H786" i="1" s="1"/>
  <c r="E787" i="1"/>
  <c r="H787" i="1" s="1"/>
  <c r="E788" i="1"/>
  <c r="H788" i="1" s="1"/>
  <c r="E789" i="1"/>
  <c r="H789" i="1" s="1"/>
  <c r="E790" i="1"/>
  <c r="H790" i="1" s="1"/>
  <c r="E791" i="1"/>
  <c r="H791" i="1" s="1"/>
  <c r="E792" i="1"/>
  <c r="H792" i="1" s="1"/>
  <c r="E793" i="1"/>
  <c r="H793" i="1" s="1"/>
  <c r="E794" i="1"/>
  <c r="H794" i="1" s="1"/>
  <c r="E795" i="1"/>
  <c r="H795" i="1" s="1"/>
  <c r="E796" i="1"/>
  <c r="H796" i="1" s="1"/>
  <c r="E797" i="1"/>
  <c r="H797" i="1" s="1"/>
  <c r="E798" i="1"/>
  <c r="H798" i="1" s="1"/>
  <c r="E799" i="1"/>
  <c r="H799" i="1" s="1"/>
  <c r="E800" i="1"/>
  <c r="H800" i="1" s="1"/>
  <c r="E801" i="1"/>
  <c r="H801" i="1" s="1"/>
  <c r="E802" i="1"/>
  <c r="H802" i="1" s="1"/>
  <c r="E803" i="1"/>
  <c r="H803" i="1" s="1"/>
  <c r="E804" i="1"/>
  <c r="H804" i="1" s="1"/>
  <c r="E805" i="1"/>
  <c r="H805" i="1" s="1"/>
  <c r="E806" i="1"/>
  <c r="H806" i="1" s="1"/>
  <c r="E807" i="1"/>
  <c r="H807" i="1" s="1"/>
  <c r="E808" i="1"/>
  <c r="H808" i="1" s="1"/>
  <c r="E809" i="1"/>
  <c r="H809" i="1" s="1"/>
  <c r="E810" i="1"/>
  <c r="H810" i="1" s="1"/>
  <c r="E811" i="1"/>
  <c r="H811" i="1" s="1"/>
  <c r="E812" i="1"/>
  <c r="H812" i="1" s="1"/>
  <c r="E813" i="1"/>
  <c r="H813" i="1" s="1"/>
  <c r="E814" i="1"/>
  <c r="H814" i="1" s="1"/>
  <c r="E815" i="1"/>
  <c r="H815" i="1" s="1"/>
  <c r="E816" i="1"/>
  <c r="H816" i="1" s="1"/>
  <c r="E817" i="1"/>
  <c r="H817" i="1" s="1"/>
  <c r="E818" i="1"/>
  <c r="H818" i="1" s="1"/>
  <c r="E819" i="1"/>
  <c r="H819" i="1" s="1"/>
  <c r="E820" i="1"/>
  <c r="H820" i="1" s="1"/>
  <c r="E821" i="1"/>
  <c r="H821" i="1" s="1"/>
  <c r="E822" i="1"/>
  <c r="H822" i="1" s="1"/>
  <c r="E823" i="1"/>
  <c r="H823" i="1" s="1"/>
  <c r="E824" i="1"/>
  <c r="H824" i="1" s="1"/>
  <c r="E825" i="1"/>
  <c r="H825" i="1" s="1"/>
  <c r="E826" i="1"/>
  <c r="H826" i="1" s="1"/>
  <c r="E827" i="1"/>
  <c r="H827" i="1" s="1"/>
  <c r="E828" i="1"/>
  <c r="H828" i="1" s="1"/>
  <c r="E829" i="1"/>
  <c r="H829" i="1" s="1"/>
  <c r="E830" i="1"/>
  <c r="H830" i="1" s="1"/>
  <c r="E831" i="1"/>
  <c r="H831" i="1" s="1"/>
  <c r="E832" i="1"/>
  <c r="H832" i="1" s="1"/>
  <c r="E833" i="1"/>
  <c r="H833" i="1" s="1"/>
  <c r="E834" i="1"/>
  <c r="H834" i="1" s="1"/>
  <c r="E835" i="1"/>
  <c r="H835" i="1" s="1"/>
  <c r="E836" i="1"/>
  <c r="H836" i="1" s="1"/>
  <c r="E837" i="1"/>
  <c r="H837" i="1" s="1"/>
  <c r="E838" i="1"/>
  <c r="H838" i="1" s="1"/>
  <c r="E839" i="1"/>
  <c r="H839" i="1" s="1"/>
  <c r="E840" i="1"/>
  <c r="H840" i="1" s="1"/>
  <c r="E841" i="1"/>
  <c r="H841" i="1" s="1"/>
  <c r="E842" i="1"/>
  <c r="H842" i="1" s="1"/>
  <c r="E843" i="1"/>
  <c r="H843" i="1" s="1"/>
  <c r="E844" i="1"/>
  <c r="H844" i="1" s="1"/>
  <c r="E845" i="1"/>
  <c r="H845" i="1" s="1"/>
  <c r="E846" i="1"/>
  <c r="H846" i="1" s="1"/>
  <c r="E847" i="1"/>
  <c r="H847" i="1" s="1"/>
  <c r="E848" i="1"/>
  <c r="H848" i="1" s="1"/>
  <c r="E849" i="1"/>
  <c r="H849" i="1" s="1"/>
  <c r="E850" i="1"/>
  <c r="H850" i="1" s="1"/>
  <c r="E851" i="1"/>
  <c r="H851" i="1" s="1"/>
  <c r="E852" i="1"/>
  <c r="H852" i="1" s="1"/>
  <c r="E853" i="1"/>
  <c r="H853" i="1" s="1"/>
  <c r="E854" i="1"/>
  <c r="H854" i="1" s="1"/>
  <c r="E855" i="1"/>
  <c r="H855" i="1" s="1"/>
  <c r="E856" i="1"/>
  <c r="H856" i="1" s="1"/>
  <c r="E857" i="1"/>
  <c r="H857" i="1" s="1"/>
  <c r="E858" i="1"/>
  <c r="H858" i="1" s="1"/>
  <c r="E859" i="1"/>
  <c r="H859" i="1" s="1"/>
  <c r="E860" i="1"/>
  <c r="H860" i="1" s="1"/>
  <c r="E861" i="1"/>
  <c r="H861" i="1" s="1"/>
  <c r="E862" i="1"/>
  <c r="H862" i="1" s="1"/>
  <c r="E863" i="1"/>
  <c r="H863" i="1" s="1"/>
  <c r="E864" i="1"/>
  <c r="H864" i="1" s="1"/>
  <c r="E865" i="1"/>
  <c r="H865" i="1" s="1"/>
  <c r="E866" i="1"/>
  <c r="H866" i="1" s="1"/>
  <c r="E867" i="1"/>
  <c r="H867" i="1" s="1"/>
  <c r="E868" i="1"/>
  <c r="H868" i="1" s="1"/>
  <c r="E869" i="1"/>
  <c r="H869" i="1" s="1"/>
  <c r="E870" i="1"/>
  <c r="H870" i="1" s="1"/>
  <c r="E871" i="1"/>
  <c r="H871" i="1" s="1"/>
  <c r="E872" i="1"/>
  <c r="H872" i="1" s="1"/>
  <c r="E873" i="1"/>
  <c r="H873" i="1" s="1"/>
  <c r="E874" i="1"/>
  <c r="H874" i="1" s="1"/>
  <c r="E875" i="1"/>
  <c r="H875" i="1" s="1"/>
  <c r="E876" i="1"/>
  <c r="H876" i="1" s="1"/>
  <c r="E877" i="1"/>
  <c r="H877" i="1" s="1"/>
  <c r="E878" i="1"/>
  <c r="H878" i="1" s="1"/>
  <c r="E879" i="1"/>
  <c r="H879" i="1" s="1"/>
  <c r="E880" i="1"/>
  <c r="H880" i="1" s="1"/>
  <c r="E881" i="1"/>
  <c r="H881" i="1" s="1"/>
  <c r="E882" i="1"/>
  <c r="H882" i="1" s="1"/>
  <c r="E883" i="1"/>
  <c r="H883" i="1" s="1"/>
  <c r="E884" i="1"/>
  <c r="H884" i="1" s="1"/>
  <c r="E885" i="1"/>
  <c r="H885" i="1" s="1"/>
  <c r="E886" i="1"/>
  <c r="H886" i="1" s="1"/>
  <c r="E887" i="1"/>
  <c r="H887" i="1" s="1"/>
  <c r="E888" i="1"/>
  <c r="H888" i="1" s="1"/>
  <c r="E889" i="1"/>
  <c r="H889" i="1" s="1"/>
  <c r="E890" i="1"/>
  <c r="H890" i="1" s="1"/>
  <c r="E891" i="1"/>
  <c r="H891" i="1" s="1"/>
  <c r="E892" i="1"/>
  <c r="H892" i="1" s="1"/>
  <c r="E893" i="1"/>
  <c r="H893" i="1" s="1"/>
  <c r="E894" i="1"/>
  <c r="H894" i="1" s="1"/>
  <c r="E895" i="1"/>
  <c r="H895" i="1" s="1"/>
  <c r="E896" i="1"/>
  <c r="H896" i="1" s="1"/>
  <c r="E897" i="1"/>
  <c r="H897" i="1" s="1"/>
  <c r="E898" i="1"/>
  <c r="H898" i="1" s="1"/>
  <c r="E899" i="1"/>
  <c r="H899" i="1" s="1"/>
  <c r="E900" i="1"/>
  <c r="H900" i="1" s="1"/>
  <c r="E901" i="1"/>
  <c r="H901" i="1" s="1"/>
  <c r="E902" i="1"/>
  <c r="H902" i="1" s="1"/>
  <c r="E903" i="1"/>
  <c r="H903" i="1" s="1"/>
  <c r="E904" i="1"/>
  <c r="H904" i="1" s="1"/>
  <c r="E905" i="1"/>
  <c r="H905" i="1" s="1"/>
  <c r="E906" i="1"/>
  <c r="H906" i="1" s="1"/>
  <c r="E907" i="1"/>
  <c r="H907" i="1" s="1"/>
  <c r="E908" i="1"/>
  <c r="H908" i="1" s="1"/>
  <c r="E909" i="1"/>
  <c r="H909" i="1" s="1"/>
  <c r="E910" i="1"/>
  <c r="H910" i="1" s="1"/>
  <c r="E911" i="1"/>
  <c r="H911" i="1" s="1"/>
  <c r="E912" i="1"/>
  <c r="H912" i="1" s="1"/>
  <c r="E913" i="1"/>
  <c r="H913" i="1" s="1"/>
  <c r="E914" i="1"/>
  <c r="H914" i="1" s="1"/>
  <c r="E915" i="1"/>
  <c r="H915" i="1" s="1"/>
  <c r="E916" i="1"/>
  <c r="H916" i="1" s="1"/>
  <c r="E917" i="1"/>
  <c r="H917" i="1" s="1"/>
  <c r="E918" i="1"/>
  <c r="H918" i="1" s="1"/>
  <c r="E919" i="1"/>
  <c r="H919" i="1" s="1"/>
  <c r="E920" i="1"/>
  <c r="H920" i="1" s="1"/>
  <c r="E921" i="1"/>
  <c r="H921" i="1" s="1"/>
  <c r="E922" i="1"/>
  <c r="H922" i="1" s="1"/>
  <c r="E923" i="1"/>
  <c r="H923" i="1" s="1"/>
  <c r="E924" i="1"/>
  <c r="H924" i="1" s="1"/>
  <c r="E925" i="1"/>
  <c r="H925" i="1" s="1"/>
  <c r="E926" i="1"/>
  <c r="H926" i="1" s="1"/>
  <c r="E927" i="1"/>
  <c r="H927" i="1" s="1"/>
  <c r="E928" i="1"/>
  <c r="H928" i="1" s="1"/>
  <c r="E929" i="1"/>
  <c r="H929" i="1" s="1"/>
  <c r="E930" i="1"/>
  <c r="H930" i="1" s="1"/>
  <c r="E931" i="1"/>
  <c r="H931" i="1" s="1"/>
  <c r="E932" i="1"/>
  <c r="H932" i="1" s="1"/>
  <c r="E933" i="1"/>
  <c r="H933" i="1" s="1"/>
  <c r="E934" i="1"/>
  <c r="H934" i="1" s="1"/>
  <c r="E935" i="1"/>
  <c r="H935" i="1" s="1"/>
  <c r="E936" i="1"/>
  <c r="H936" i="1" s="1"/>
  <c r="E937" i="1"/>
  <c r="H937" i="1" s="1"/>
  <c r="E938" i="1"/>
  <c r="H938" i="1" s="1"/>
  <c r="E939" i="1"/>
  <c r="H939" i="1" s="1"/>
  <c r="E940" i="1"/>
  <c r="H940" i="1" s="1"/>
  <c r="E941" i="1"/>
  <c r="H941" i="1" s="1"/>
  <c r="E942" i="1"/>
  <c r="H942" i="1" s="1"/>
  <c r="E943" i="1"/>
  <c r="H943" i="1" s="1"/>
  <c r="E944" i="1"/>
  <c r="H944" i="1" s="1"/>
  <c r="E945" i="1"/>
  <c r="H945" i="1" s="1"/>
  <c r="E946" i="1"/>
  <c r="H946" i="1" s="1"/>
  <c r="E947" i="1"/>
  <c r="H947" i="1" s="1"/>
  <c r="E948" i="1"/>
  <c r="H948" i="1" s="1"/>
  <c r="E949" i="1"/>
  <c r="H949" i="1" s="1"/>
  <c r="E950" i="1"/>
  <c r="H950" i="1" s="1"/>
  <c r="E951" i="1"/>
  <c r="H951" i="1" s="1"/>
  <c r="E952" i="1"/>
  <c r="H952" i="1" s="1"/>
  <c r="E953" i="1"/>
  <c r="H953" i="1" s="1"/>
  <c r="E954" i="1"/>
  <c r="H954" i="1" s="1"/>
  <c r="E955" i="1"/>
  <c r="H955" i="1" s="1"/>
  <c r="E956" i="1"/>
  <c r="H956" i="1" s="1"/>
  <c r="E957" i="1"/>
  <c r="H957" i="1" s="1"/>
  <c r="E958" i="1"/>
  <c r="H958" i="1" s="1"/>
  <c r="E959" i="1"/>
  <c r="H959" i="1" s="1"/>
  <c r="E960" i="1"/>
  <c r="H960" i="1" s="1"/>
  <c r="E961" i="1"/>
  <c r="H961" i="1" s="1"/>
  <c r="E962" i="1"/>
  <c r="H962" i="1" s="1"/>
  <c r="E963" i="1"/>
  <c r="H963" i="1" s="1"/>
  <c r="E964" i="1"/>
  <c r="H964" i="1" s="1"/>
  <c r="E965" i="1"/>
  <c r="H965" i="1" s="1"/>
  <c r="E966" i="1"/>
  <c r="H966" i="1" s="1"/>
  <c r="E967" i="1"/>
  <c r="H967" i="1" s="1"/>
  <c r="E968" i="1"/>
  <c r="H968" i="1" s="1"/>
  <c r="E969" i="1"/>
  <c r="H969" i="1" s="1"/>
  <c r="E970" i="1"/>
  <c r="H970" i="1" s="1"/>
  <c r="E971" i="1"/>
  <c r="H971" i="1" s="1"/>
  <c r="E972" i="1"/>
  <c r="H972" i="1" s="1"/>
  <c r="E973" i="1"/>
  <c r="H973" i="1" s="1"/>
  <c r="E974" i="1"/>
  <c r="H974" i="1" s="1"/>
  <c r="E975" i="1"/>
  <c r="H975" i="1" s="1"/>
  <c r="E976" i="1"/>
  <c r="H976" i="1" s="1"/>
  <c r="E977" i="1"/>
  <c r="H977" i="1" s="1"/>
  <c r="E978" i="1"/>
  <c r="H978" i="1" s="1"/>
  <c r="E979" i="1"/>
  <c r="H979" i="1" s="1"/>
  <c r="E980" i="1"/>
  <c r="H980" i="1" s="1"/>
  <c r="E981" i="1"/>
  <c r="H981" i="1" s="1"/>
  <c r="E982" i="1"/>
  <c r="H982" i="1" s="1"/>
  <c r="E983" i="1"/>
  <c r="H983" i="1" s="1"/>
  <c r="E984" i="1"/>
  <c r="H984" i="1" s="1"/>
  <c r="E985" i="1"/>
  <c r="H985" i="1" s="1"/>
  <c r="E986" i="1"/>
  <c r="H986" i="1" s="1"/>
  <c r="E987" i="1"/>
  <c r="H987" i="1" s="1"/>
  <c r="E988" i="1"/>
  <c r="H988" i="1" s="1"/>
  <c r="E989" i="1"/>
  <c r="H989" i="1" s="1"/>
  <c r="E990" i="1"/>
  <c r="H990" i="1" s="1"/>
  <c r="E991" i="1"/>
  <c r="H991" i="1" s="1"/>
  <c r="E992" i="1"/>
  <c r="H992" i="1" s="1"/>
  <c r="E993" i="1"/>
  <c r="H993" i="1" s="1"/>
  <c r="E994" i="1"/>
  <c r="H994" i="1" s="1"/>
  <c r="E995" i="1"/>
  <c r="H995" i="1" s="1"/>
  <c r="E996" i="1"/>
  <c r="H996" i="1" s="1"/>
  <c r="E997" i="1"/>
  <c r="H997" i="1" s="1"/>
  <c r="E998" i="1"/>
  <c r="H998" i="1" s="1"/>
  <c r="E999" i="1"/>
  <c r="H999" i="1" s="1"/>
  <c r="E1000" i="1"/>
  <c r="H1000" i="1" s="1"/>
  <c r="E1001" i="1"/>
  <c r="H1001" i="1" s="1"/>
  <c r="E1002" i="1"/>
  <c r="H1002" i="1" s="1"/>
  <c r="E1003" i="1"/>
  <c r="H1003" i="1" s="1"/>
  <c r="E1004" i="1"/>
  <c r="H1004" i="1" s="1"/>
  <c r="E1005" i="1"/>
  <c r="H1005" i="1" s="1"/>
  <c r="E1006" i="1"/>
  <c r="H1006" i="1" s="1"/>
  <c r="E1007" i="1"/>
  <c r="H1007" i="1" s="1"/>
  <c r="E1008" i="1"/>
  <c r="H1008" i="1" s="1"/>
  <c r="E1009" i="1"/>
  <c r="H1009" i="1" s="1"/>
  <c r="E1010" i="1"/>
  <c r="H1010" i="1" s="1"/>
  <c r="E1011" i="1"/>
  <c r="H1011" i="1" s="1"/>
  <c r="E1012" i="1"/>
  <c r="H1012" i="1" s="1"/>
  <c r="E1013" i="1"/>
  <c r="H1013" i="1" s="1"/>
  <c r="E1014" i="1"/>
  <c r="H1014" i="1" s="1"/>
  <c r="E1015" i="1"/>
  <c r="H1015" i="1" s="1"/>
  <c r="E1016" i="1"/>
  <c r="H1016" i="1" s="1"/>
  <c r="E1017" i="1"/>
  <c r="H1017" i="1" s="1"/>
  <c r="E1018" i="1"/>
  <c r="H1018" i="1" s="1"/>
  <c r="E1019" i="1"/>
  <c r="H1019" i="1" s="1"/>
  <c r="E1020" i="1"/>
  <c r="H1020" i="1" s="1"/>
  <c r="E1021" i="1"/>
  <c r="H1021" i="1" s="1"/>
  <c r="E1022" i="1"/>
  <c r="H1022" i="1" s="1"/>
  <c r="E1023" i="1"/>
  <c r="H1023" i="1" s="1"/>
  <c r="E1024" i="1"/>
  <c r="H1024" i="1" s="1"/>
  <c r="E1025" i="1"/>
  <c r="H1025" i="1" s="1"/>
  <c r="E1026" i="1"/>
  <c r="H1026" i="1" s="1"/>
  <c r="E1027" i="1"/>
  <c r="H1027" i="1" s="1"/>
  <c r="E1028" i="1"/>
  <c r="H1028" i="1" s="1"/>
  <c r="E1029" i="1"/>
  <c r="H1029" i="1" s="1"/>
  <c r="E1030" i="1"/>
  <c r="H1030" i="1" s="1"/>
  <c r="E1031" i="1"/>
  <c r="H1031" i="1" s="1"/>
  <c r="E1032" i="1"/>
  <c r="H1032" i="1" s="1"/>
  <c r="E1033" i="1"/>
  <c r="H1033" i="1" s="1"/>
  <c r="E1034" i="1"/>
  <c r="H1034" i="1" s="1"/>
  <c r="E1035" i="1"/>
  <c r="H1035" i="1" s="1"/>
  <c r="E1036" i="1"/>
  <c r="H1036" i="1" s="1"/>
  <c r="E1037" i="1"/>
  <c r="H1037" i="1" s="1"/>
  <c r="E1038" i="1"/>
  <c r="H1038" i="1" s="1"/>
  <c r="E1039" i="1"/>
  <c r="H1039" i="1" s="1"/>
  <c r="E1040" i="1"/>
  <c r="H1040" i="1" s="1"/>
  <c r="E1041" i="1"/>
  <c r="H1041" i="1" s="1"/>
  <c r="E1042" i="1"/>
  <c r="H1042" i="1" s="1"/>
  <c r="E1043" i="1"/>
  <c r="H1043" i="1" s="1"/>
  <c r="E1044" i="1"/>
  <c r="H1044" i="1" s="1"/>
  <c r="E1045" i="1"/>
  <c r="H1045" i="1" s="1"/>
  <c r="E1046" i="1"/>
  <c r="H1046" i="1" s="1"/>
  <c r="E1047" i="1"/>
  <c r="H1047" i="1" s="1"/>
  <c r="E1048" i="1"/>
  <c r="H1048" i="1" s="1"/>
  <c r="E1049" i="1"/>
  <c r="H1049" i="1" s="1"/>
  <c r="E1050" i="1"/>
  <c r="H1050" i="1" s="1"/>
  <c r="E1051" i="1"/>
  <c r="H1051" i="1" s="1"/>
  <c r="E1052" i="1"/>
  <c r="H1052" i="1" s="1"/>
  <c r="E1053" i="1"/>
  <c r="H1053" i="1" s="1"/>
  <c r="E1054" i="1"/>
  <c r="H1054" i="1" s="1"/>
  <c r="E1055" i="1"/>
  <c r="H1055" i="1" s="1"/>
  <c r="E1056" i="1"/>
  <c r="H1056" i="1" s="1"/>
  <c r="E1057" i="1"/>
  <c r="H1057" i="1" s="1"/>
  <c r="E1058" i="1"/>
  <c r="H1058" i="1" s="1"/>
  <c r="E1059" i="1"/>
  <c r="H1059" i="1" s="1"/>
  <c r="E1060" i="1"/>
  <c r="H1060" i="1" s="1"/>
  <c r="E1061" i="1"/>
  <c r="H1061" i="1" s="1"/>
  <c r="E1062" i="1"/>
  <c r="H1062" i="1" s="1"/>
  <c r="E1063" i="1"/>
  <c r="H1063" i="1" s="1"/>
  <c r="E1064" i="1"/>
  <c r="H1064" i="1" s="1"/>
  <c r="E1065" i="1"/>
  <c r="H1065" i="1" s="1"/>
  <c r="E1066" i="1"/>
  <c r="H1066" i="1" s="1"/>
  <c r="E1067" i="1"/>
  <c r="H1067" i="1" s="1"/>
  <c r="E1068" i="1"/>
  <c r="H1068" i="1" s="1"/>
  <c r="E1069" i="1"/>
  <c r="H1069" i="1" s="1"/>
  <c r="E1070" i="1"/>
  <c r="H1070" i="1" s="1"/>
  <c r="E1071" i="1"/>
  <c r="H1071" i="1" s="1"/>
  <c r="E1072" i="1"/>
  <c r="H1072" i="1" s="1"/>
  <c r="E1073" i="1"/>
  <c r="H1073" i="1" s="1"/>
  <c r="E1074" i="1"/>
  <c r="H1074" i="1" s="1"/>
  <c r="E1075" i="1"/>
  <c r="H1075" i="1" s="1"/>
  <c r="E1076" i="1"/>
  <c r="H1076" i="1" s="1"/>
  <c r="E1077" i="1"/>
  <c r="H1077" i="1" s="1"/>
  <c r="E1078" i="1"/>
  <c r="H1078" i="1" s="1"/>
  <c r="E1079" i="1"/>
  <c r="H1079" i="1" s="1"/>
  <c r="E1080" i="1"/>
  <c r="H1080" i="1" s="1"/>
  <c r="E1081" i="1"/>
  <c r="H1081" i="1" s="1"/>
  <c r="E1082" i="1"/>
  <c r="H1082" i="1" s="1"/>
  <c r="E1083" i="1"/>
  <c r="H1083" i="1" s="1"/>
  <c r="E1084" i="1"/>
  <c r="H1084" i="1" s="1"/>
  <c r="E1085" i="1"/>
  <c r="H1085" i="1" s="1"/>
  <c r="E1086" i="1"/>
  <c r="H1086" i="1" s="1"/>
  <c r="E1087" i="1"/>
  <c r="H1087" i="1" s="1"/>
  <c r="E1088" i="1"/>
  <c r="H1088" i="1" s="1"/>
  <c r="E1089" i="1"/>
  <c r="H1089" i="1" s="1"/>
  <c r="E1090" i="1"/>
  <c r="H1090" i="1" s="1"/>
  <c r="E1091" i="1"/>
  <c r="H1091" i="1" s="1"/>
  <c r="E1092" i="1"/>
  <c r="H1092" i="1" s="1"/>
  <c r="E1142" i="1"/>
  <c r="H1142" i="1" s="1"/>
  <c r="E1143" i="1"/>
  <c r="H1143" i="1" s="1"/>
  <c r="E1144" i="1"/>
  <c r="H1144" i="1" s="1"/>
  <c r="E1145" i="1"/>
  <c r="H1145" i="1" s="1"/>
  <c r="E1146" i="1"/>
  <c r="H1146" i="1" s="1"/>
  <c r="E1147" i="1"/>
  <c r="H1147" i="1" s="1"/>
  <c r="E1148" i="1"/>
  <c r="H1148" i="1" s="1"/>
  <c r="E1149" i="1"/>
  <c r="H1149" i="1" s="1"/>
  <c r="E1150" i="1"/>
  <c r="H1150" i="1" s="1"/>
  <c r="E1151" i="1"/>
  <c r="H1151" i="1" s="1"/>
  <c r="E1152" i="1"/>
  <c r="H1152" i="1" s="1"/>
  <c r="E1153" i="1"/>
  <c r="H1153" i="1" s="1"/>
  <c r="E1154" i="1"/>
  <c r="H1154" i="1" s="1"/>
  <c r="E1155" i="1"/>
  <c r="H1155" i="1" s="1"/>
  <c r="E1156" i="1"/>
  <c r="H1156" i="1" s="1"/>
  <c r="E1157" i="1"/>
  <c r="H1157" i="1" s="1"/>
  <c r="E1158" i="1"/>
  <c r="H1158" i="1" s="1"/>
  <c r="E1159" i="1"/>
  <c r="H1159" i="1" s="1"/>
  <c r="E1160" i="1"/>
  <c r="H1160" i="1" s="1"/>
  <c r="E1161" i="1"/>
  <c r="H1161" i="1" s="1"/>
  <c r="E1162" i="1"/>
  <c r="H1162" i="1" s="1"/>
  <c r="E1163" i="1"/>
  <c r="H1163" i="1" s="1"/>
  <c r="E1164" i="1"/>
  <c r="H1164" i="1" s="1"/>
  <c r="E1165" i="1"/>
  <c r="H1165" i="1" s="1"/>
  <c r="E1166" i="1"/>
  <c r="H1166" i="1" s="1"/>
  <c r="E1167" i="1"/>
  <c r="H1167" i="1" s="1"/>
  <c r="E1168" i="1"/>
  <c r="H1168" i="1" s="1"/>
  <c r="E1169" i="1"/>
  <c r="H1169" i="1" s="1"/>
  <c r="E1170" i="1"/>
  <c r="H1170" i="1" s="1"/>
  <c r="E1171" i="1"/>
  <c r="H1171" i="1" s="1"/>
  <c r="E1172" i="1"/>
  <c r="H1172" i="1" s="1"/>
  <c r="E1173" i="1"/>
  <c r="H1173" i="1" s="1"/>
  <c r="E1174" i="1"/>
  <c r="H1174" i="1" s="1"/>
  <c r="E1175" i="1"/>
  <c r="H1175" i="1" s="1"/>
  <c r="E1176" i="1"/>
  <c r="H1176" i="1" s="1"/>
  <c r="E1177" i="1"/>
  <c r="H1177" i="1" s="1"/>
  <c r="E1178" i="1"/>
  <c r="H1178" i="1" s="1"/>
  <c r="E1179" i="1"/>
  <c r="H1179" i="1" s="1"/>
  <c r="E1180" i="1"/>
  <c r="H1180" i="1" s="1"/>
  <c r="E1181" i="1"/>
  <c r="H1181" i="1" s="1"/>
  <c r="E1182" i="1"/>
  <c r="H1182" i="1" s="1"/>
  <c r="E1183" i="1"/>
  <c r="H1183" i="1" s="1"/>
  <c r="E1184" i="1"/>
  <c r="H1184" i="1" s="1"/>
  <c r="E1185" i="1"/>
  <c r="H1185" i="1" s="1"/>
  <c r="E1186" i="1"/>
  <c r="H1186" i="1" s="1"/>
  <c r="E1187" i="1"/>
  <c r="H1187" i="1" s="1"/>
  <c r="E1188" i="1"/>
  <c r="H1188" i="1" s="1"/>
  <c r="E1189" i="1"/>
  <c r="H1189" i="1" s="1"/>
  <c r="E1190" i="1"/>
  <c r="H1190" i="1" s="1"/>
  <c r="E1191" i="1"/>
  <c r="H1191" i="1" s="1"/>
  <c r="E1192" i="1"/>
  <c r="H1192" i="1" s="1"/>
  <c r="E1193" i="1"/>
  <c r="H1193" i="1" s="1"/>
  <c r="E1194" i="1"/>
  <c r="H1194" i="1" s="1"/>
  <c r="E1195" i="1"/>
  <c r="H1195" i="1" s="1"/>
  <c r="E1196" i="1"/>
  <c r="H1196" i="1" s="1"/>
  <c r="E1197" i="1"/>
  <c r="H1197" i="1" s="1"/>
  <c r="E1198" i="1"/>
  <c r="H1198" i="1" s="1"/>
  <c r="E1199" i="1"/>
  <c r="H1199" i="1" s="1"/>
  <c r="E1200" i="1"/>
  <c r="H1200" i="1" s="1"/>
  <c r="E1201" i="1"/>
  <c r="H1201" i="1" s="1"/>
  <c r="E1202" i="1"/>
  <c r="H1202" i="1" s="1"/>
  <c r="E1203" i="1"/>
  <c r="H1203" i="1" s="1"/>
  <c r="E1204" i="1"/>
  <c r="H1204" i="1" s="1"/>
  <c r="E1205" i="1"/>
  <c r="H1205" i="1" s="1"/>
  <c r="E1206" i="1"/>
  <c r="H1206" i="1" s="1"/>
  <c r="E1207" i="1"/>
  <c r="H1207" i="1" s="1"/>
  <c r="E1208" i="1"/>
  <c r="H1208" i="1" s="1"/>
  <c r="E1209" i="1"/>
  <c r="H1209" i="1" s="1"/>
  <c r="E1210" i="1"/>
  <c r="H1210" i="1" s="1"/>
  <c r="E1211" i="1"/>
  <c r="H1211" i="1" s="1"/>
  <c r="E1212" i="1"/>
  <c r="H1212" i="1" s="1"/>
  <c r="E1213" i="1"/>
  <c r="H1213" i="1" s="1"/>
  <c r="E1214" i="1"/>
  <c r="H1214" i="1" s="1"/>
  <c r="E1215" i="1"/>
  <c r="H1215" i="1" s="1"/>
  <c r="E1216" i="1"/>
  <c r="H1216" i="1" s="1"/>
  <c r="E1217" i="1"/>
  <c r="H1217" i="1" s="1"/>
  <c r="E1218" i="1"/>
  <c r="H1218" i="1" s="1"/>
  <c r="E1219" i="1"/>
  <c r="H1219" i="1" s="1"/>
  <c r="E1220" i="1"/>
  <c r="H1220" i="1" s="1"/>
  <c r="E1221" i="1"/>
  <c r="H1221" i="1" s="1"/>
  <c r="E1222" i="1"/>
  <c r="H1222" i="1" s="1"/>
  <c r="E1223" i="1"/>
  <c r="H1223" i="1" s="1"/>
  <c r="E1224" i="1"/>
  <c r="H1224" i="1" s="1"/>
  <c r="E1225" i="1"/>
  <c r="H1225" i="1" s="1"/>
  <c r="E1226" i="1"/>
  <c r="H1226" i="1" s="1"/>
  <c r="E1227" i="1"/>
  <c r="H1227" i="1" s="1"/>
  <c r="E1228" i="1"/>
  <c r="H1228" i="1" s="1"/>
  <c r="E1229" i="1"/>
  <c r="H1229" i="1" s="1"/>
  <c r="E1230" i="1"/>
  <c r="H1230" i="1" s="1"/>
  <c r="E1231" i="1"/>
  <c r="H1231" i="1" s="1"/>
  <c r="E1232" i="1"/>
  <c r="H1232" i="1" s="1"/>
  <c r="E1233" i="1"/>
  <c r="H1233" i="1" s="1"/>
  <c r="E1234" i="1"/>
  <c r="H1234" i="1" s="1"/>
  <c r="E1235" i="1"/>
  <c r="H1235" i="1" s="1"/>
  <c r="E1236" i="1"/>
  <c r="H1236" i="1" s="1"/>
  <c r="E1237" i="1"/>
  <c r="H1237" i="1" s="1"/>
  <c r="E1238" i="1"/>
  <c r="H1238" i="1" s="1"/>
  <c r="E1239" i="1"/>
  <c r="H1239" i="1" s="1"/>
  <c r="E1240" i="1"/>
  <c r="H1240" i="1" s="1"/>
  <c r="E1241" i="1"/>
  <c r="H1241" i="1" s="1"/>
  <c r="E1242" i="1"/>
  <c r="H1242" i="1" s="1"/>
  <c r="E1243" i="1"/>
  <c r="H1243" i="1" s="1"/>
  <c r="E1244" i="1"/>
  <c r="H1244" i="1" s="1"/>
  <c r="E1245" i="1"/>
  <c r="H1245" i="1" s="1"/>
  <c r="E1246" i="1"/>
  <c r="H1246" i="1" s="1"/>
  <c r="E1247" i="1"/>
  <c r="H1247" i="1" s="1"/>
  <c r="E1248" i="1"/>
  <c r="H1248" i="1" s="1"/>
  <c r="E1249" i="1"/>
  <c r="H1249" i="1" s="1"/>
  <c r="E1250" i="1"/>
  <c r="H1250" i="1" s="1"/>
  <c r="E1251" i="1"/>
  <c r="H1251" i="1" s="1"/>
  <c r="E1252" i="1"/>
  <c r="H1252" i="1" s="1"/>
  <c r="E1253" i="1"/>
  <c r="H1253" i="1" s="1"/>
  <c r="E1254" i="1"/>
  <c r="H1254" i="1" s="1"/>
  <c r="E1255" i="1"/>
  <c r="H1255" i="1" s="1"/>
  <c r="E1256" i="1"/>
  <c r="H1256" i="1" s="1"/>
  <c r="E1257" i="1"/>
  <c r="H1257" i="1" s="1"/>
  <c r="E1258" i="1"/>
  <c r="H1258" i="1" s="1"/>
  <c r="E1259" i="1"/>
  <c r="H1259" i="1" s="1"/>
  <c r="E1260" i="1"/>
  <c r="H1260" i="1" s="1"/>
  <c r="E1261" i="1"/>
  <c r="H1261" i="1" s="1"/>
  <c r="E1262" i="1"/>
  <c r="H1262" i="1" s="1"/>
  <c r="E1263" i="1"/>
  <c r="H1263" i="1" s="1"/>
  <c r="E1264" i="1"/>
  <c r="H1264" i="1" s="1"/>
  <c r="E1265" i="1"/>
  <c r="H1265" i="1" s="1"/>
  <c r="E1266" i="1"/>
  <c r="H1266" i="1" s="1"/>
  <c r="E1267" i="1"/>
  <c r="H1267" i="1" s="1"/>
  <c r="E1268" i="1"/>
  <c r="H1268" i="1" s="1"/>
  <c r="E1269" i="1"/>
  <c r="H1269" i="1" s="1"/>
  <c r="E1270" i="1"/>
  <c r="H1270" i="1" s="1"/>
  <c r="E1271" i="1"/>
  <c r="H1271" i="1" s="1"/>
  <c r="E1272" i="1"/>
  <c r="H1272" i="1" s="1"/>
  <c r="E1273" i="1"/>
  <c r="H1273" i="1" s="1"/>
  <c r="E1274" i="1"/>
  <c r="H1274" i="1" s="1"/>
  <c r="E1275" i="1"/>
  <c r="H1275" i="1" s="1"/>
  <c r="E1276" i="1"/>
  <c r="H1276" i="1" s="1"/>
  <c r="E1277" i="1"/>
  <c r="H1277" i="1" s="1"/>
  <c r="E1278" i="1"/>
  <c r="H1278" i="1" s="1"/>
  <c r="E1279" i="1"/>
  <c r="H1279" i="1" s="1"/>
  <c r="E1280" i="1"/>
  <c r="H1280" i="1" s="1"/>
  <c r="E1281" i="1"/>
  <c r="H1281" i="1" s="1"/>
  <c r="E1282" i="1"/>
  <c r="H1282" i="1" s="1"/>
  <c r="E1283" i="1"/>
  <c r="H1283" i="1" s="1"/>
  <c r="E1284" i="1"/>
  <c r="H1284" i="1" s="1"/>
  <c r="E1285" i="1"/>
  <c r="H1285" i="1" s="1"/>
  <c r="E1286" i="1"/>
  <c r="H1286" i="1" s="1"/>
  <c r="E1287" i="1"/>
  <c r="H1287" i="1" s="1"/>
  <c r="E1288" i="1"/>
  <c r="H1288" i="1" s="1"/>
  <c r="E1289" i="1"/>
  <c r="H1289" i="1" s="1"/>
  <c r="E1290" i="1"/>
  <c r="H1290" i="1" s="1"/>
  <c r="E1291" i="1"/>
  <c r="H1291" i="1" s="1"/>
  <c r="E1292" i="1"/>
  <c r="H1292" i="1" s="1"/>
  <c r="E1293" i="1"/>
  <c r="H1293" i="1" s="1"/>
  <c r="E1294" i="1"/>
  <c r="H1294" i="1" s="1"/>
  <c r="E1295" i="1"/>
  <c r="H1295" i="1" s="1"/>
  <c r="E1296" i="1"/>
  <c r="H1296" i="1" s="1"/>
  <c r="E1297" i="1"/>
  <c r="H1297" i="1" s="1"/>
  <c r="E1298" i="1"/>
  <c r="H1298" i="1" s="1"/>
  <c r="E1299" i="1"/>
  <c r="H1299" i="1" s="1"/>
  <c r="E1300" i="1"/>
  <c r="H1300" i="1" s="1"/>
  <c r="E1301" i="1"/>
  <c r="H1301" i="1" s="1"/>
  <c r="E1302" i="1"/>
  <c r="H1302" i="1" s="1"/>
  <c r="E1303" i="1"/>
  <c r="H1303" i="1" s="1"/>
  <c r="E1304" i="1"/>
  <c r="H1304" i="1" s="1"/>
  <c r="E1305" i="1"/>
  <c r="H1305" i="1" s="1"/>
  <c r="E1306" i="1"/>
  <c r="H1306" i="1" s="1"/>
  <c r="E1307" i="1"/>
  <c r="H1307" i="1" s="1"/>
  <c r="E1308" i="1"/>
  <c r="H1308" i="1" s="1"/>
  <c r="E1309" i="1"/>
  <c r="H1309" i="1" s="1"/>
  <c r="E1310" i="1"/>
  <c r="H1310" i="1" s="1"/>
  <c r="E1311" i="1"/>
  <c r="H1311" i="1" s="1"/>
  <c r="E1312" i="1"/>
  <c r="H1312" i="1" s="1"/>
  <c r="E1313" i="1"/>
  <c r="H1313" i="1" s="1"/>
  <c r="E1314" i="1"/>
  <c r="H1314" i="1" s="1"/>
  <c r="E1315" i="1"/>
  <c r="H1315" i="1" s="1"/>
  <c r="E1316" i="1"/>
  <c r="H1316" i="1" s="1"/>
  <c r="E1317" i="1"/>
  <c r="H1317" i="1" s="1"/>
  <c r="E1318" i="1"/>
  <c r="H1318" i="1" s="1"/>
  <c r="E1319" i="1"/>
  <c r="H1319" i="1" s="1"/>
  <c r="E1320" i="1"/>
  <c r="H1320" i="1" s="1"/>
  <c r="E1321" i="1"/>
  <c r="H1321" i="1" s="1"/>
  <c r="E1322" i="1"/>
  <c r="H1322" i="1" s="1"/>
  <c r="E1323" i="1"/>
  <c r="H1323" i="1" s="1"/>
  <c r="E1324" i="1"/>
  <c r="H1324" i="1" s="1"/>
  <c r="E1325" i="1"/>
  <c r="H1325" i="1" s="1"/>
  <c r="E1326" i="1"/>
  <c r="H1326" i="1" s="1"/>
  <c r="E1327" i="1"/>
  <c r="H1327" i="1" s="1"/>
  <c r="E1328" i="1"/>
  <c r="H1328" i="1" s="1"/>
  <c r="E1329" i="1"/>
  <c r="H1329" i="1" s="1"/>
  <c r="E1330" i="1"/>
  <c r="H1330" i="1" s="1"/>
  <c r="E1331" i="1"/>
  <c r="H1331" i="1" s="1"/>
  <c r="E1332" i="1"/>
  <c r="H1332" i="1" s="1"/>
  <c r="E1333" i="1"/>
  <c r="H1333" i="1" s="1"/>
  <c r="E1334" i="1"/>
  <c r="H1334" i="1" s="1"/>
  <c r="E1335" i="1"/>
  <c r="H1335" i="1" s="1"/>
  <c r="E1336" i="1"/>
  <c r="H1336" i="1" s="1"/>
  <c r="E1337" i="1"/>
  <c r="H1337" i="1" s="1"/>
  <c r="E1338" i="1"/>
  <c r="H1338" i="1" s="1"/>
  <c r="E1339" i="1"/>
  <c r="H1339" i="1" s="1"/>
  <c r="E1340" i="1"/>
  <c r="H1340" i="1" s="1"/>
  <c r="E1341" i="1"/>
  <c r="H1341" i="1" s="1"/>
  <c r="E1342" i="1"/>
  <c r="H1342" i="1" s="1"/>
  <c r="E1343" i="1"/>
  <c r="H1343" i="1" s="1"/>
  <c r="E1344" i="1"/>
  <c r="H1344" i="1" s="1"/>
  <c r="E1345" i="1"/>
  <c r="H1345" i="1" s="1"/>
  <c r="E1346" i="1"/>
  <c r="H1346" i="1" s="1"/>
  <c r="E1347" i="1"/>
  <c r="H1347" i="1" s="1"/>
  <c r="E1348" i="1"/>
  <c r="H1348" i="1" s="1"/>
  <c r="E1349" i="1"/>
  <c r="H1349" i="1" s="1"/>
  <c r="E1350" i="1"/>
  <c r="H1350" i="1" s="1"/>
  <c r="E1351" i="1"/>
  <c r="H1351" i="1" s="1"/>
  <c r="E1352" i="1"/>
  <c r="H1352" i="1" s="1"/>
  <c r="E1353" i="1"/>
  <c r="H1353" i="1" s="1"/>
  <c r="E1354" i="1"/>
  <c r="H1354" i="1" s="1"/>
  <c r="E1355" i="1"/>
  <c r="H1355" i="1" s="1"/>
  <c r="E1356" i="1"/>
  <c r="H1356" i="1" s="1"/>
  <c r="E1357" i="1"/>
  <c r="H1357" i="1" s="1"/>
  <c r="E1358" i="1"/>
  <c r="H1358" i="1" s="1"/>
  <c r="E1359" i="1"/>
  <c r="H1359" i="1" s="1"/>
  <c r="E1360" i="1"/>
  <c r="H1360" i="1" s="1"/>
  <c r="E1361" i="1"/>
  <c r="H1361" i="1" s="1"/>
  <c r="E1362" i="1"/>
  <c r="H1362" i="1" s="1"/>
  <c r="E1363" i="1"/>
  <c r="H1363" i="1" s="1"/>
  <c r="E1364" i="1"/>
  <c r="H1364" i="1" s="1"/>
  <c r="E1365" i="1"/>
  <c r="H1365" i="1" s="1"/>
  <c r="E1366" i="1"/>
  <c r="H1366" i="1" s="1"/>
  <c r="E1367" i="1"/>
  <c r="H1367" i="1" s="1"/>
  <c r="E1368" i="1"/>
  <c r="H1368" i="1" s="1"/>
  <c r="E1369" i="1"/>
  <c r="H1369" i="1" s="1"/>
  <c r="E1370" i="1"/>
  <c r="H1370" i="1" s="1"/>
  <c r="E1371" i="1"/>
  <c r="H1371" i="1" s="1"/>
  <c r="E1372" i="1"/>
  <c r="H1372" i="1" s="1"/>
  <c r="E1373" i="1"/>
  <c r="H1373" i="1" s="1"/>
  <c r="E1374" i="1"/>
  <c r="H1374" i="1" s="1"/>
  <c r="E1375" i="1"/>
  <c r="H1375" i="1" s="1"/>
  <c r="E1376" i="1"/>
  <c r="H1376" i="1" s="1"/>
  <c r="E1377" i="1"/>
  <c r="H1377" i="1" s="1"/>
  <c r="E1378" i="1"/>
  <c r="H1378" i="1" s="1"/>
  <c r="E1379" i="1"/>
  <c r="H1379" i="1" s="1"/>
  <c r="E1380" i="1"/>
  <c r="H1380" i="1" s="1"/>
  <c r="E1381" i="1"/>
  <c r="H1381" i="1" s="1"/>
  <c r="E1382" i="1"/>
  <c r="H1382" i="1" s="1"/>
  <c r="E1383" i="1"/>
  <c r="H1383" i="1" s="1"/>
  <c r="E1384" i="1"/>
  <c r="H1384" i="1" s="1"/>
  <c r="E1385" i="1"/>
  <c r="H1385" i="1" s="1"/>
  <c r="E1386" i="1"/>
  <c r="H1386" i="1" s="1"/>
  <c r="E1387" i="1"/>
  <c r="H1387" i="1" s="1"/>
  <c r="E1388" i="1"/>
  <c r="H1388" i="1" s="1"/>
  <c r="E1389" i="1"/>
  <c r="H1389" i="1" s="1"/>
  <c r="E1390" i="1"/>
  <c r="H1390" i="1" s="1"/>
  <c r="E1391" i="1"/>
  <c r="H1391" i="1" s="1"/>
  <c r="E1392" i="1"/>
  <c r="H1392" i="1" s="1"/>
  <c r="E1393" i="1"/>
  <c r="H1393" i="1" s="1"/>
  <c r="E1394" i="1"/>
  <c r="H1394" i="1" s="1"/>
  <c r="E1395" i="1"/>
  <c r="H1395" i="1" s="1"/>
  <c r="E1396" i="1"/>
  <c r="H1396" i="1" s="1"/>
  <c r="E1397" i="1"/>
  <c r="H1397" i="1" s="1"/>
  <c r="E1398" i="1"/>
  <c r="H1398" i="1" s="1"/>
  <c r="E1399" i="1"/>
  <c r="H1399" i="1" s="1"/>
  <c r="E1400" i="1"/>
  <c r="H1400" i="1" s="1"/>
  <c r="E1401" i="1"/>
  <c r="H1401" i="1" s="1"/>
  <c r="E1402" i="1"/>
  <c r="H1402" i="1" s="1"/>
  <c r="E1403" i="1"/>
  <c r="H1403" i="1" s="1"/>
  <c r="E1404" i="1"/>
  <c r="H1404" i="1" s="1"/>
  <c r="E1405" i="1"/>
  <c r="H1405" i="1" s="1"/>
  <c r="E1406" i="1"/>
  <c r="H1406" i="1" s="1"/>
  <c r="E1407" i="1"/>
  <c r="H1407" i="1" s="1"/>
  <c r="E1408" i="1"/>
  <c r="H1408" i="1" s="1"/>
  <c r="E1409" i="1"/>
  <c r="H1409" i="1" s="1"/>
  <c r="E1410" i="1"/>
  <c r="H1410" i="1" s="1"/>
  <c r="E1411" i="1"/>
  <c r="H1411" i="1" s="1"/>
  <c r="E1412" i="1"/>
  <c r="H1412" i="1" s="1"/>
  <c r="E1413" i="1"/>
  <c r="H1413" i="1" s="1"/>
  <c r="E1414" i="1"/>
  <c r="H1414" i="1" s="1"/>
  <c r="E1415" i="1"/>
  <c r="H1415" i="1" s="1"/>
  <c r="E1416" i="1"/>
  <c r="H1416" i="1" s="1"/>
  <c r="E1417" i="1"/>
  <c r="H1417" i="1" s="1"/>
  <c r="E1418" i="1"/>
  <c r="H1418" i="1" s="1"/>
  <c r="E1419" i="1"/>
  <c r="H1419" i="1" s="1"/>
  <c r="E1420" i="1"/>
  <c r="H1420" i="1" s="1"/>
  <c r="E1421" i="1"/>
  <c r="H1421" i="1" s="1"/>
  <c r="E1422" i="1"/>
  <c r="H1422" i="1" s="1"/>
  <c r="E1423" i="1"/>
  <c r="H1423" i="1" s="1"/>
  <c r="E1424" i="1"/>
  <c r="H1424" i="1" s="1"/>
  <c r="E1425" i="1"/>
  <c r="H1425" i="1" s="1"/>
  <c r="E1426" i="1"/>
  <c r="H1426" i="1" s="1"/>
  <c r="E1427" i="1"/>
  <c r="H1427" i="1" s="1"/>
  <c r="E1428" i="1"/>
  <c r="H1428" i="1" s="1"/>
  <c r="E1429" i="1"/>
  <c r="H1429" i="1" s="1"/>
  <c r="E1430" i="1"/>
  <c r="H1430" i="1" s="1"/>
  <c r="E1431" i="1"/>
  <c r="H1431" i="1" s="1"/>
  <c r="E1432" i="1"/>
  <c r="H1432" i="1" s="1"/>
  <c r="E1433" i="1"/>
  <c r="H1433" i="1" s="1"/>
  <c r="E1434" i="1"/>
  <c r="H1434" i="1" s="1"/>
  <c r="E1435" i="1"/>
  <c r="H1435" i="1" s="1"/>
  <c r="E1436" i="1"/>
  <c r="H1436" i="1" s="1"/>
  <c r="E1437" i="1"/>
  <c r="H1437" i="1" s="1"/>
  <c r="E1438" i="1"/>
  <c r="H1438" i="1" s="1"/>
  <c r="E1439" i="1"/>
  <c r="H1439" i="1" s="1"/>
  <c r="E1440" i="1"/>
  <c r="H1440" i="1" s="1"/>
  <c r="E1441" i="1"/>
  <c r="H1441" i="1" s="1"/>
  <c r="E1442" i="1"/>
  <c r="H1442" i="1" s="1"/>
  <c r="E1443" i="1"/>
  <c r="H1443" i="1" s="1"/>
  <c r="E1444" i="1"/>
  <c r="H1444" i="1" s="1"/>
  <c r="E1445" i="1"/>
  <c r="H1445" i="1" s="1"/>
  <c r="E1446" i="1"/>
  <c r="H1446" i="1" s="1"/>
  <c r="E1447" i="1"/>
  <c r="H1447" i="1" s="1"/>
  <c r="E1448" i="1"/>
  <c r="H1448" i="1" s="1"/>
  <c r="E1449" i="1"/>
  <c r="H1449" i="1" s="1"/>
  <c r="E1450" i="1"/>
  <c r="H1450" i="1" s="1"/>
  <c r="E1451" i="1"/>
  <c r="H1451" i="1" s="1"/>
  <c r="E1452" i="1"/>
  <c r="H1452" i="1" s="1"/>
  <c r="E1453" i="1"/>
  <c r="H1453" i="1" s="1"/>
  <c r="E1454" i="1"/>
  <c r="H1454" i="1" s="1"/>
  <c r="E1455" i="1"/>
  <c r="H1455" i="1" s="1"/>
  <c r="E1456" i="1"/>
  <c r="H1456" i="1" s="1"/>
  <c r="E1457" i="1"/>
  <c r="H1457" i="1" s="1"/>
  <c r="E1458" i="1"/>
  <c r="H1458" i="1" s="1"/>
  <c r="E1459" i="1"/>
  <c r="H1459" i="1" s="1"/>
  <c r="E1460" i="1"/>
  <c r="H1460" i="1" s="1"/>
  <c r="E1461" i="1"/>
  <c r="H1461" i="1" s="1"/>
  <c r="E1462" i="1"/>
  <c r="H1462" i="1" s="1"/>
  <c r="E1463" i="1"/>
  <c r="H1463" i="1" s="1"/>
  <c r="E1464" i="1"/>
  <c r="H1464" i="1" s="1"/>
  <c r="E1465" i="1"/>
  <c r="H1465" i="1" s="1"/>
  <c r="E1466" i="1"/>
  <c r="H1466" i="1" s="1"/>
  <c r="E1467" i="1"/>
  <c r="H1467" i="1" s="1"/>
  <c r="E1468" i="1"/>
  <c r="H1468" i="1" s="1"/>
  <c r="E1469" i="1"/>
  <c r="H1469" i="1" s="1"/>
  <c r="E1470" i="1"/>
  <c r="H1470" i="1" s="1"/>
  <c r="E1471" i="1"/>
  <c r="H1471" i="1" s="1"/>
  <c r="E1472" i="1"/>
  <c r="H1472" i="1" s="1"/>
  <c r="E1473" i="1"/>
  <c r="H1473" i="1" s="1"/>
  <c r="E1474" i="1"/>
  <c r="H1474" i="1" s="1"/>
  <c r="E1475" i="1"/>
  <c r="H1475" i="1" s="1"/>
  <c r="E1476" i="1"/>
  <c r="H1476" i="1" s="1"/>
  <c r="E1477" i="1"/>
  <c r="H1477" i="1" s="1"/>
  <c r="E1478" i="1"/>
  <c r="H1478" i="1" s="1"/>
  <c r="E1479" i="1"/>
  <c r="H1479" i="1" s="1"/>
  <c r="E1480" i="1"/>
  <c r="H1480" i="1" s="1"/>
  <c r="E1481" i="1"/>
  <c r="H1481" i="1" s="1"/>
  <c r="E1482" i="1"/>
  <c r="H1482" i="1" s="1"/>
  <c r="E1483" i="1"/>
  <c r="H1483" i="1" s="1"/>
  <c r="E1484" i="1"/>
  <c r="H1484" i="1" s="1"/>
  <c r="E1485" i="1"/>
  <c r="H1485" i="1" s="1"/>
  <c r="E1486" i="1"/>
  <c r="H1486" i="1" s="1"/>
  <c r="E1487" i="1"/>
  <c r="H1487" i="1" s="1"/>
  <c r="E1488" i="1"/>
  <c r="H1488" i="1" s="1"/>
  <c r="E1489" i="1"/>
  <c r="H1489" i="1" s="1"/>
  <c r="E1490" i="1"/>
  <c r="H1490" i="1" s="1"/>
  <c r="E1491" i="1"/>
  <c r="H1491" i="1" s="1"/>
  <c r="E1492" i="1"/>
  <c r="H1492" i="1" s="1"/>
  <c r="E1493" i="1"/>
  <c r="H1493" i="1" s="1"/>
  <c r="E1494" i="1"/>
  <c r="H1494" i="1" s="1"/>
  <c r="E1495" i="1"/>
  <c r="H1495" i="1" s="1"/>
  <c r="E1496" i="1"/>
  <c r="H1496" i="1" s="1"/>
  <c r="E1497" i="1"/>
  <c r="H1497" i="1" s="1"/>
  <c r="E1498" i="1"/>
  <c r="H1498" i="1" s="1"/>
  <c r="E1499" i="1"/>
  <c r="H1499" i="1" s="1"/>
  <c r="E1500" i="1"/>
  <c r="H1500" i="1" s="1"/>
  <c r="E1501" i="1"/>
  <c r="H1501" i="1" s="1"/>
  <c r="E1502" i="1"/>
  <c r="H1502" i="1" s="1"/>
  <c r="E1503" i="1"/>
  <c r="H1503" i="1" s="1"/>
  <c r="E1504" i="1"/>
  <c r="H1504" i="1" s="1"/>
  <c r="E1505" i="1"/>
  <c r="H1505" i="1" s="1"/>
  <c r="E1506" i="1"/>
  <c r="H1506" i="1" s="1"/>
  <c r="E1507" i="1"/>
  <c r="H1507" i="1" s="1"/>
  <c r="E1508" i="1"/>
  <c r="H1508" i="1" s="1"/>
  <c r="E1509" i="1"/>
  <c r="H1509" i="1" s="1"/>
  <c r="E1510" i="1"/>
  <c r="H1510" i="1" s="1"/>
  <c r="E1511" i="1"/>
  <c r="H1511" i="1" s="1"/>
  <c r="E1512" i="1"/>
  <c r="H1512" i="1" s="1"/>
  <c r="E1513" i="1"/>
  <c r="H1513" i="1" s="1"/>
  <c r="E1514" i="1"/>
  <c r="H1514" i="1" s="1"/>
  <c r="E1515" i="1"/>
  <c r="H1515" i="1" s="1"/>
  <c r="E1516" i="1"/>
  <c r="H1516" i="1" s="1"/>
  <c r="E1517" i="1"/>
  <c r="H1517" i="1" s="1"/>
  <c r="E1518" i="1"/>
  <c r="H1518" i="1" s="1"/>
  <c r="E1519" i="1"/>
  <c r="H1519" i="1" s="1"/>
  <c r="E1520" i="1"/>
  <c r="H1520" i="1" s="1"/>
  <c r="E1521" i="1"/>
  <c r="H1521" i="1" s="1"/>
  <c r="E1522" i="1"/>
  <c r="H1522" i="1" s="1"/>
  <c r="E1523" i="1"/>
  <c r="H1523" i="1" s="1"/>
  <c r="E1524" i="1"/>
  <c r="H1524" i="1" s="1"/>
  <c r="E1525" i="1"/>
  <c r="H1525" i="1" s="1"/>
  <c r="E1526" i="1"/>
  <c r="H1526" i="1" s="1"/>
  <c r="E1527" i="1"/>
  <c r="H1527" i="1" s="1"/>
  <c r="E1528" i="1"/>
  <c r="H1528" i="1" s="1"/>
  <c r="E1529" i="1"/>
  <c r="H1529" i="1" s="1"/>
  <c r="E1530" i="1"/>
  <c r="H1530" i="1" s="1"/>
  <c r="E1531" i="1"/>
  <c r="H1531" i="1" s="1"/>
  <c r="E1532" i="1"/>
  <c r="H1532" i="1" s="1"/>
  <c r="E1533" i="1"/>
  <c r="H1533" i="1" s="1"/>
  <c r="E1534" i="1"/>
  <c r="H1534" i="1" s="1"/>
  <c r="E1535" i="1"/>
  <c r="H1535" i="1" s="1"/>
  <c r="E1536" i="1"/>
  <c r="H1536" i="1" s="1"/>
  <c r="E1537" i="1"/>
  <c r="H1537" i="1" s="1"/>
  <c r="E1538" i="1"/>
  <c r="H1538" i="1" s="1"/>
  <c r="E1539" i="1"/>
  <c r="H1539" i="1" s="1"/>
  <c r="E1540" i="1"/>
  <c r="H1540" i="1" s="1"/>
  <c r="E1541" i="1"/>
  <c r="H1541" i="1" s="1"/>
  <c r="E1542" i="1"/>
  <c r="H1542" i="1" s="1"/>
  <c r="E1543" i="1"/>
  <c r="H1543" i="1" s="1"/>
  <c r="E1544" i="1"/>
  <c r="H1544" i="1" s="1"/>
  <c r="E1545" i="1"/>
  <c r="H1545" i="1" s="1"/>
  <c r="E1546" i="1"/>
  <c r="H1546" i="1" s="1"/>
  <c r="E1547" i="1"/>
  <c r="H1547" i="1" s="1"/>
  <c r="E1548" i="1"/>
  <c r="H1548" i="1" s="1"/>
  <c r="E1549" i="1"/>
  <c r="H1549" i="1" s="1"/>
  <c r="E1550" i="1"/>
  <c r="H1550" i="1" s="1"/>
  <c r="E1551" i="1"/>
  <c r="H1551" i="1" s="1"/>
  <c r="E1552" i="1"/>
  <c r="H1552" i="1" s="1"/>
  <c r="E1553" i="1"/>
  <c r="H1553" i="1" s="1"/>
  <c r="E1554" i="1"/>
  <c r="H1554" i="1" s="1"/>
  <c r="E1555" i="1"/>
  <c r="H1555" i="1" s="1"/>
  <c r="E1556" i="1"/>
  <c r="H1556" i="1" s="1"/>
  <c r="E1557" i="1"/>
  <c r="H1557" i="1" s="1"/>
  <c r="E1558" i="1"/>
  <c r="H1558" i="1" s="1"/>
  <c r="E1559" i="1"/>
  <c r="H1559" i="1" s="1"/>
  <c r="E1560" i="1"/>
  <c r="H1560" i="1" s="1"/>
  <c r="E1561" i="1"/>
  <c r="H1561" i="1" s="1"/>
  <c r="E1562" i="1"/>
  <c r="H1562" i="1" s="1"/>
  <c r="E1563" i="1"/>
  <c r="H1563" i="1" s="1"/>
  <c r="E1564" i="1"/>
  <c r="H1564" i="1" s="1"/>
  <c r="E1565" i="1"/>
  <c r="H1565" i="1" s="1"/>
  <c r="E1566" i="1"/>
  <c r="H1566" i="1" s="1"/>
  <c r="E1567" i="1"/>
  <c r="H1567" i="1" s="1"/>
  <c r="E1568" i="1"/>
  <c r="H1568" i="1" s="1"/>
  <c r="E1569" i="1"/>
  <c r="H1569" i="1" s="1"/>
  <c r="E1570" i="1"/>
  <c r="H1570" i="1" s="1"/>
  <c r="E1571" i="1"/>
  <c r="H1571" i="1" s="1"/>
  <c r="E1572" i="1"/>
  <c r="H1572" i="1" s="1"/>
  <c r="E1573" i="1"/>
  <c r="H1573" i="1" s="1"/>
  <c r="E1574" i="1"/>
  <c r="H1574" i="1" s="1"/>
  <c r="E1575" i="1"/>
  <c r="H1575" i="1" s="1"/>
  <c r="E1576" i="1"/>
  <c r="H1576" i="1" s="1"/>
  <c r="E1577" i="1"/>
  <c r="H1577" i="1" s="1"/>
  <c r="E1578" i="1"/>
  <c r="H1578" i="1" s="1"/>
  <c r="E1579" i="1"/>
  <c r="H1579" i="1" s="1"/>
  <c r="E1580" i="1"/>
  <c r="H1580" i="1" s="1"/>
  <c r="H12" i="1" l="1"/>
  <c r="H10" i="1"/>
  <c r="H8" i="1"/>
  <c r="H6" i="1"/>
  <c r="H4" i="1"/>
  <c r="H2" i="1"/>
  <c r="H561" i="1"/>
  <c r="H559" i="1"/>
  <c r="B2661" i="2"/>
  <c r="B2660" i="2"/>
  <c r="B2659" i="2"/>
  <c r="B2658" i="2"/>
  <c r="B2657" i="2"/>
  <c r="B2656" i="2"/>
  <c r="B2655" i="2"/>
  <c r="B2654" i="2"/>
  <c r="B2653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5" i="1"/>
  <c r="B626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1400" i="1"/>
  <c r="B1399" i="1"/>
  <c r="B1398" i="1"/>
  <c r="B1397" i="1"/>
  <c r="B1396" i="1"/>
  <c r="B1394" i="1"/>
  <c r="B1395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303" i="1"/>
  <c r="B302" i="1"/>
  <c r="B301" i="1"/>
  <c r="B300" i="1"/>
  <c r="B299" i="1"/>
  <c r="B298" i="1"/>
  <c r="B296" i="1"/>
  <c r="B295" i="1"/>
  <c r="B294" i="1"/>
  <c r="B297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672" i="1"/>
  <c r="B671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478" i="1"/>
  <c r="B488" i="1"/>
  <c r="B487" i="1"/>
  <c r="B486" i="1"/>
  <c r="B485" i="1"/>
  <c r="B484" i="1"/>
  <c r="B483" i="1"/>
  <c r="B482" i="1"/>
  <c r="B481" i="1"/>
  <c r="B480" i="1"/>
  <c r="B479" i="1"/>
  <c r="B477" i="1"/>
  <c r="B475" i="1"/>
  <c r="B476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366" i="1" l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18" i="1"/>
  <c r="B519" i="1"/>
  <c r="B520" i="1"/>
  <c r="B521" i="1"/>
  <c r="B522" i="1"/>
  <c r="B515" i="1"/>
  <c r="B516" i="1"/>
  <c r="B517" i="1"/>
  <c r="B178" i="1"/>
  <c r="B177" i="1"/>
  <c r="B176" i="1"/>
  <c r="B175" i="1"/>
  <c r="B687" i="1"/>
  <c r="B688" i="1"/>
  <c r="B691" i="1"/>
  <c r="B408" i="1"/>
  <c r="B85" i="1"/>
  <c r="B86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218" i="1"/>
  <c r="B707" i="1"/>
  <c r="B708" i="1"/>
  <c r="B709" i="1"/>
  <c r="B710" i="1"/>
  <c r="B706" i="1"/>
  <c r="B598" i="1"/>
  <c r="B224" i="1"/>
  <c r="B223" i="1"/>
  <c r="B222" i="1"/>
  <c r="B714" i="1"/>
  <c r="B715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9" i="1"/>
  <c r="B220" i="1"/>
  <c r="B221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87" i="1"/>
  <c r="B88" i="1"/>
  <c r="B89" i="1"/>
  <c r="B91" i="1"/>
  <c r="B92" i="1"/>
  <c r="B90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9" i="1"/>
  <c r="B410" i="1"/>
  <c r="B411" i="1"/>
  <c r="B670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9" i="1"/>
  <c r="B692" i="1"/>
  <c r="B690" i="1"/>
  <c r="B693" i="1"/>
  <c r="B694" i="1"/>
  <c r="B695" i="1"/>
  <c r="B152" i="1"/>
  <c r="B151" i="1"/>
  <c r="B150" i="1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327" i="1"/>
  <c r="B328" i="1"/>
  <c r="B1245" i="2"/>
  <c r="B1244" i="2"/>
  <c r="B1243" i="2"/>
  <c r="B1242" i="2"/>
  <c r="B1241" i="2"/>
  <c r="B1240" i="2"/>
  <c r="B1239" i="2"/>
  <c r="B1238" i="2"/>
  <c r="B1237" i="2"/>
  <c r="B1236" i="2"/>
  <c r="B1235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425" i="1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2" i="2"/>
  <c r="B1203" i="2"/>
  <c r="B1204" i="2"/>
  <c r="B1201" i="2"/>
  <c r="B1200" i="2"/>
  <c r="B1199" i="2"/>
  <c r="B1198" i="2"/>
  <c r="B1197" i="2"/>
  <c r="B1196" i="2"/>
  <c r="B1195" i="2"/>
  <c r="B1186" i="2"/>
  <c r="B1187" i="2"/>
  <c r="B1188" i="2"/>
  <c r="B1189" i="2"/>
  <c r="B1190" i="2"/>
  <c r="B1191" i="2"/>
  <c r="B1192" i="2"/>
  <c r="B1193" i="2"/>
  <c r="B1194" i="2"/>
  <c r="B1178" i="2"/>
  <c r="B1179" i="2"/>
  <c r="B1180" i="2"/>
  <c r="B1181" i="2"/>
  <c r="B1182" i="2"/>
  <c r="B1183" i="2"/>
  <c r="B1184" i="2"/>
  <c r="B1177" i="2"/>
  <c r="B1176" i="2"/>
  <c r="B1175" i="2"/>
  <c r="B1174" i="2"/>
  <c r="B1173" i="2"/>
  <c r="B1172" i="2"/>
  <c r="B1171" i="2"/>
  <c r="B1164" i="2"/>
  <c r="B1170" i="2"/>
  <c r="B1169" i="2"/>
  <c r="B1168" i="2"/>
  <c r="B1167" i="2"/>
  <c r="B1166" i="2"/>
  <c r="B1165" i="2"/>
  <c r="B1163" i="2"/>
  <c r="B1162" i="2"/>
  <c r="B1161" i="2"/>
  <c r="B1160" i="2"/>
  <c r="B1155" i="2"/>
  <c r="B1156" i="2"/>
  <c r="B1157" i="2"/>
  <c r="B1158" i="2"/>
  <c r="B1159" i="2"/>
  <c r="B1150" i="2"/>
  <c r="B1151" i="2"/>
  <c r="B1152" i="2"/>
  <c r="B1153" i="2"/>
  <c r="B1154" i="2"/>
  <c r="B1149" i="2"/>
  <c r="B1147" i="2" l="1"/>
  <c r="B1142" i="2"/>
  <c r="B1143" i="2"/>
  <c r="B1144" i="2"/>
  <c r="B1145" i="2"/>
  <c r="B1146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39" i="1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 l="1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4" i="2"/>
  <c r="B1055" i="2"/>
  <c r="B1056" i="2"/>
  <c r="B1057" i="2"/>
  <c r="B1058" i="2"/>
  <c r="B1059" i="2"/>
  <c r="B76" i="1"/>
  <c r="B77" i="1"/>
  <c r="B78" i="1"/>
  <c r="B79" i="1"/>
  <c r="B80" i="1"/>
  <c r="B81" i="1"/>
  <c r="B82" i="1"/>
  <c r="B83" i="1"/>
  <c r="B84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6" i="1"/>
  <c r="B427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3" i="1"/>
  <c r="B15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589" i="1"/>
  <c r="B590" i="1"/>
  <c r="B591" i="1"/>
  <c r="B592" i="1"/>
  <c r="B593" i="1"/>
  <c r="B594" i="1"/>
  <c r="B595" i="1"/>
  <c r="B596" i="1"/>
  <c r="B597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96" i="1"/>
  <c r="B697" i="1"/>
  <c r="B698" i="1"/>
  <c r="B699" i="1"/>
  <c r="B700" i="1"/>
  <c r="B701" i="1"/>
  <c r="B702" i="1"/>
  <c r="B703" i="1"/>
  <c r="B704" i="1"/>
  <c r="B705" i="1"/>
  <c r="B711" i="1"/>
  <c r="B712" i="1"/>
  <c r="B713" i="1"/>
  <c r="B66" i="1"/>
  <c r="B67" i="1"/>
  <c r="B68" i="1"/>
  <c r="B69" i="1"/>
  <c r="B70" i="1"/>
  <c r="B71" i="1"/>
  <c r="B72" i="1"/>
  <c r="B73" i="1"/>
  <c r="B74" i="1"/>
  <c r="B75" i="1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62" i="1"/>
  <c r="B63" i="1"/>
  <c r="B64" i="1"/>
  <c r="B65" i="1"/>
  <c r="B783" i="2"/>
  <c r="B61" i="1"/>
  <c r="B1052" i="2"/>
  <c r="B1051" i="2"/>
  <c r="B1050" i="2"/>
  <c r="B1049" i="2"/>
  <c r="B1048" i="2"/>
  <c r="B1047" i="2"/>
  <c r="B1046" i="2"/>
  <c r="B1045" i="2"/>
  <c r="B1044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17" i="2"/>
  <c r="B588" i="1"/>
  <c r="B587" i="1"/>
  <c r="B586" i="1"/>
  <c r="B585" i="1"/>
  <c r="B584" i="1"/>
  <c r="B583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996" i="2"/>
  <c r="B997" i="2"/>
  <c r="B998" i="2"/>
  <c r="B999" i="2"/>
  <c r="B1000" i="2"/>
  <c r="B1001" i="2"/>
  <c r="B995" i="2"/>
  <c r="B994" i="2"/>
  <c r="B993" i="2"/>
  <c r="B992" i="2"/>
  <c r="B991" i="2"/>
  <c r="B990" i="2"/>
  <c r="B989" i="2"/>
  <c r="B988" i="2"/>
  <c r="B987" i="2"/>
  <c r="B986" i="2"/>
  <c r="B766" i="1"/>
  <c r="B1570" i="1"/>
  <c r="B1485" i="1"/>
  <c r="B831" i="1"/>
  <c r="B833" i="1" l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4" i="1"/>
  <c r="B875" i="1"/>
  <c r="B873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3" i="1"/>
  <c r="B944" i="1"/>
  <c r="B945" i="1"/>
  <c r="B942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9" i="1"/>
  <c r="B1012" i="1"/>
  <c r="B1014" i="1"/>
  <c r="B1016" i="1"/>
  <c r="B1018" i="1"/>
  <c r="B1020" i="1"/>
  <c r="B1022" i="1"/>
  <c r="B1024" i="1"/>
  <c r="B1026" i="1"/>
  <c r="B1028" i="1"/>
  <c r="B1030" i="1"/>
  <c r="B1032" i="1"/>
  <c r="B1034" i="1"/>
  <c r="B1036" i="1"/>
  <c r="B1038" i="1"/>
  <c r="B1040" i="1"/>
  <c r="B1042" i="1"/>
  <c r="B1044" i="1"/>
  <c r="B1046" i="1"/>
  <c r="B1048" i="1"/>
  <c r="B1050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832" i="1"/>
  <c r="B484" i="2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767" i="1"/>
  <c r="B419" i="2"/>
  <c r="B1572" i="1"/>
  <c r="B1573" i="1"/>
  <c r="B1574" i="1"/>
  <c r="B1575" i="1"/>
  <c r="B1576" i="1"/>
  <c r="B1577" i="1"/>
  <c r="B1578" i="1"/>
  <c r="B1579" i="1"/>
  <c r="B1580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1571" i="1"/>
  <c r="B358" i="2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1486" i="1"/>
  <c r="B293" i="2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008" i="1"/>
  <c r="B1010" i="1"/>
  <c r="B1011" i="1"/>
  <c r="B1013" i="1"/>
  <c r="B1015" i="1"/>
  <c r="B1017" i="1"/>
  <c r="B1019" i="1"/>
  <c r="B1021" i="1"/>
  <c r="B1023" i="1"/>
  <c r="B1025" i="1"/>
  <c r="B1027" i="1"/>
  <c r="B1029" i="1"/>
  <c r="B1031" i="1"/>
  <c r="B1033" i="1"/>
  <c r="B1035" i="1"/>
  <c r="B1037" i="1"/>
  <c r="B1039" i="1"/>
  <c r="B1041" i="1"/>
  <c r="B1043" i="1"/>
  <c r="B1045" i="1"/>
  <c r="B1047" i="1"/>
  <c r="B1049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" i="2"/>
</calcChain>
</file>

<file path=xl/sharedStrings.xml><?xml version="1.0" encoding="utf-8"?>
<sst xmlns="http://schemas.openxmlformats.org/spreadsheetml/2006/main" count="12734" uniqueCount="2806">
  <si>
    <t>Drill Number</t>
  </si>
  <si>
    <t>Box</t>
  </si>
  <si>
    <t>Core Interval</t>
  </si>
  <si>
    <t>Location</t>
  </si>
  <si>
    <t>Date</t>
  </si>
  <si>
    <t>Core Footage</t>
  </si>
  <si>
    <t>Comments</t>
  </si>
  <si>
    <t>C</t>
  </si>
  <si>
    <t>from 415.6 to 424.5</t>
  </si>
  <si>
    <t>25 Feb. 2012</t>
  </si>
  <si>
    <t>from 415.6 to 424.6</t>
  </si>
  <si>
    <t>415'10"</t>
  </si>
  <si>
    <t>Core Diameter (in.)</t>
  </si>
  <si>
    <t>Magnetic Susceptibility (// to line)</t>
  </si>
  <si>
    <r>
      <t>Magnetic Susceptibility (</t>
    </r>
    <r>
      <rPr>
        <sz val="11"/>
        <color theme="1"/>
        <rFont val="Symbol"/>
        <family val="1"/>
        <charset val="2"/>
      </rPr>
      <t xml:space="preserve"> ^</t>
    </r>
    <r>
      <rPr>
        <sz val="11"/>
        <color theme="1"/>
        <rFont val="Book Antiqua"/>
        <family val="2"/>
        <scheme val="minor"/>
      </rPr>
      <t xml:space="preserve"> to line)</t>
    </r>
  </si>
  <si>
    <t>416'2"</t>
  </si>
  <si>
    <t>416'6"</t>
  </si>
  <si>
    <t>416'9"</t>
  </si>
  <si>
    <t>417'4"</t>
  </si>
  <si>
    <t>417'8"</t>
  </si>
  <si>
    <t>418'3"</t>
  </si>
  <si>
    <t>418'6"</t>
  </si>
  <si>
    <t>418'10"</t>
  </si>
  <si>
    <t>419'0"</t>
  </si>
  <si>
    <t>419'4"</t>
  </si>
  <si>
    <t>420'6"</t>
  </si>
  <si>
    <t>420'9"</t>
  </si>
  <si>
    <t>421'4"</t>
  </si>
  <si>
    <t>421'9"</t>
  </si>
  <si>
    <t>422'3"</t>
  </si>
  <si>
    <t>422'6"</t>
  </si>
  <si>
    <t>422'9"</t>
  </si>
  <si>
    <t>423'3"</t>
  </si>
  <si>
    <t>423'6"</t>
  </si>
  <si>
    <t>423'9"</t>
  </si>
  <si>
    <t>424'3"</t>
  </si>
  <si>
    <t>from 424.5 to 433.1</t>
  </si>
  <si>
    <t>23 Feb. 2012</t>
  </si>
  <si>
    <t>424'7"</t>
  </si>
  <si>
    <t>424'10"</t>
  </si>
  <si>
    <t>425'5"</t>
  </si>
  <si>
    <t>425'11"</t>
  </si>
  <si>
    <t>426'2"</t>
  </si>
  <si>
    <t>427'1"</t>
  </si>
  <si>
    <t>427'6"</t>
  </si>
  <si>
    <t>427'11"</t>
  </si>
  <si>
    <t>428'2"</t>
  </si>
  <si>
    <t>428'6"</t>
  </si>
  <si>
    <t>428'10"</t>
  </si>
  <si>
    <t>429'3"</t>
  </si>
  <si>
    <t>429'9"</t>
  </si>
  <si>
    <t>430'4"</t>
  </si>
  <si>
    <t>430'8"</t>
  </si>
  <si>
    <t>431'3"</t>
  </si>
  <si>
    <t>431'6"</t>
  </si>
  <si>
    <t>431'9"</t>
  </si>
  <si>
    <t>432'4"</t>
  </si>
  <si>
    <t>432'0"</t>
  </si>
  <si>
    <t>from 433.1 to 442.6</t>
  </si>
  <si>
    <t>Gold Colored Mineral suspected to be pyrite is present</t>
  </si>
  <si>
    <t>Measurement taken over a quartz vein with a bronze colored mineral</t>
  </si>
  <si>
    <t>Small flakes of gold colored mineral</t>
  </si>
  <si>
    <t>Chipped area</t>
  </si>
  <si>
    <t>large quartz vein</t>
  </si>
  <si>
    <t>16 Mar. 2012</t>
  </si>
  <si>
    <t>from 442.6 to 451.8</t>
  </si>
  <si>
    <t>442'10.0"</t>
  </si>
  <si>
    <t>443' 0.5"</t>
  </si>
  <si>
    <t>443' 3.0"</t>
  </si>
  <si>
    <t>443' 5.5"</t>
  </si>
  <si>
    <t>443' 8.0"</t>
  </si>
  <si>
    <t>443' 10.5"</t>
  </si>
  <si>
    <t>444' 1.0"</t>
  </si>
  <si>
    <t>444' 3.5"</t>
  </si>
  <si>
    <t>444' 6.0"</t>
  </si>
  <si>
    <t>444' 7.5"</t>
  </si>
  <si>
    <t>444' 9.0"</t>
  </si>
  <si>
    <t>444' 11.5"</t>
  </si>
  <si>
    <t>445' 2.0"</t>
  </si>
  <si>
    <t>445' 4.5"</t>
  </si>
  <si>
    <t>445' 7.0"</t>
  </si>
  <si>
    <t>445' 9.5"</t>
  </si>
  <si>
    <t>445' 11.5"</t>
  </si>
  <si>
    <t>446' 2.0"</t>
  </si>
  <si>
    <t>446' 6.5"</t>
  </si>
  <si>
    <t>446' 8.0"</t>
  </si>
  <si>
    <t>447' 1.0"</t>
  </si>
  <si>
    <t>447' 3.5"</t>
  </si>
  <si>
    <t>447' 9.5"</t>
  </si>
  <si>
    <t>448' 2.5"</t>
  </si>
  <si>
    <t>448' 5.0"</t>
  </si>
  <si>
    <t>448' 7.5"</t>
  </si>
  <si>
    <t>448' 10.0"</t>
  </si>
  <si>
    <t>449' 0.5"</t>
  </si>
  <si>
    <t>449' 3.0"</t>
  </si>
  <si>
    <t>449' 5.5"</t>
  </si>
  <si>
    <t>449' 9.0"</t>
  </si>
  <si>
    <t>449' 11.5"</t>
  </si>
  <si>
    <t>450' 3.0"</t>
  </si>
  <si>
    <t>450' 5.5"</t>
  </si>
  <si>
    <t>450' 8.0"</t>
  </si>
  <si>
    <t xml:space="preserve">Bronze colored mineral </t>
  </si>
  <si>
    <t>451' 3.0"</t>
  </si>
  <si>
    <t>451' 5.5"</t>
  </si>
  <si>
    <t>442' 10"</t>
  </si>
  <si>
    <t>443' 7.0"</t>
  </si>
  <si>
    <t>443' 4.0"</t>
  </si>
  <si>
    <t>443' 11.0"</t>
  </si>
  <si>
    <t>444' 2.0"</t>
  </si>
  <si>
    <t>444' 4.5"</t>
  </si>
  <si>
    <t>445' 0.0"</t>
  </si>
  <si>
    <t>445' 2.5"</t>
  </si>
  <si>
    <t>445' 5.5"</t>
  </si>
  <si>
    <t>445' 8.5"</t>
  </si>
  <si>
    <t>446' 3.0"</t>
  </si>
  <si>
    <t>446' 7.5"</t>
  </si>
  <si>
    <t>446' 10.5"</t>
  </si>
  <si>
    <t>447' 2.0"</t>
  </si>
  <si>
    <t>447' 5.0"</t>
  </si>
  <si>
    <t>447' 10"</t>
  </si>
  <si>
    <t>448' 1.0"</t>
  </si>
  <si>
    <t>449' 0.0"</t>
  </si>
  <si>
    <t>450' 7.0"</t>
  </si>
  <si>
    <t>451' 4.0"</t>
  </si>
  <si>
    <t>451' 6.5"</t>
  </si>
  <si>
    <t>17 Mar. 2012</t>
  </si>
  <si>
    <t>from 441.8 to 461.2</t>
  </si>
  <si>
    <t>Changes to Rhyolite dike</t>
  </si>
  <si>
    <t>from 461.2 to 470.5</t>
  </si>
  <si>
    <t>461' 4.5"</t>
  </si>
  <si>
    <t>461' 10"</t>
  </si>
  <si>
    <t>Rhyolite dike continues</t>
  </si>
  <si>
    <t>462' 3.0"</t>
  </si>
  <si>
    <t>462' 6.0"</t>
  </si>
  <si>
    <t>462' 10.5"</t>
  </si>
  <si>
    <t>463' 5.0"</t>
  </si>
  <si>
    <t>463' 9.0"</t>
  </si>
  <si>
    <t>464' 1.5"</t>
  </si>
  <si>
    <t>464' 7.0"</t>
  </si>
  <si>
    <t>464' 9.5"</t>
  </si>
  <si>
    <t>465' 5.0"</t>
  </si>
  <si>
    <t>465' 7.0"</t>
  </si>
  <si>
    <t>465' 11.0"</t>
  </si>
  <si>
    <t>466' 3.0"</t>
  </si>
  <si>
    <t>466' 9.0"</t>
  </si>
  <si>
    <t>467' 2.5"</t>
  </si>
  <si>
    <t>467' 6.5"</t>
  </si>
  <si>
    <t>467' 9.5"</t>
  </si>
  <si>
    <t>468' 2.5"</t>
  </si>
  <si>
    <t>468' 10"</t>
  </si>
  <si>
    <t>469' 1.5"</t>
  </si>
  <si>
    <t>469' 4.5"</t>
  </si>
  <si>
    <t>469' 9.0"</t>
  </si>
  <si>
    <t>470' 0.0"</t>
  </si>
  <si>
    <t>470' 3.5"</t>
  </si>
  <si>
    <t>from 470.5 to 478.9</t>
  </si>
  <si>
    <t>479' 1.0"</t>
  </si>
  <si>
    <t>479' 4.0"</t>
  </si>
  <si>
    <t>479' 9.0"</t>
  </si>
  <si>
    <t>480' 0.0"</t>
  </si>
  <si>
    <t>480' 2.5"</t>
  </si>
  <si>
    <t>480' 7.0"</t>
  </si>
  <si>
    <t>481' 0.0"</t>
  </si>
  <si>
    <t>481' 2.5"</t>
  </si>
  <si>
    <t>481' 8.0"</t>
  </si>
  <si>
    <t>481' 10.5"</t>
  </si>
  <si>
    <t>482' 10"</t>
  </si>
  <si>
    <t>483' 0.0"</t>
  </si>
  <si>
    <t>483' 5.0"</t>
  </si>
  <si>
    <t>483' 10"</t>
  </si>
  <si>
    <t>484' 1.5"</t>
  </si>
  <si>
    <t>484' 6.0"</t>
  </si>
  <si>
    <t>484' 10"</t>
  </si>
  <si>
    <t>485' 7.5"</t>
  </si>
  <si>
    <t>485' 11"</t>
  </si>
  <si>
    <t>486' 5.5"</t>
  </si>
  <si>
    <t>486' 10.5"</t>
  </si>
  <si>
    <t>487' 2.5"</t>
  </si>
  <si>
    <t>487' 11"</t>
  </si>
  <si>
    <t>461' 4"</t>
  </si>
  <si>
    <t>461' 6.5"</t>
  </si>
  <si>
    <t>461' 9.0"</t>
  </si>
  <si>
    <t>461' 11.5"</t>
  </si>
  <si>
    <t>462' 2.5"</t>
  </si>
  <si>
    <t>462' 5.0"</t>
  </si>
  <si>
    <t>462' 7.5"</t>
  </si>
  <si>
    <t>463' 1.0"</t>
  </si>
  <si>
    <t>463' 4.0"</t>
  </si>
  <si>
    <t>463' 6.5"</t>
  </si>
  <si>
    <t>463' 8.0"</t>
  </si>
  <si>
    <t>463' 10.5"</t>
  </si>
  <si>
    <t>464' 1.0"</t>
  </si>
  <si>
    <t>464' 6.5"</t>
  </si>
  <si>
    <t>464' 9.0"</t>
  </si>
  <si>
    <t>465' 0.0"</t>
  </si>
  <si>
    <t>465' 2.5"</t>
  </si>
  <si>
    <t>465' 7.5"</t>
  </si>
  <si>
    <t>465' 10"</t>
  </si>
  <si>
    <t>466' 1.0"</t>
  </si>
  <si>
    <t>467' 1.0"</t>
  </si>
  <si>
    <t>467' 3.5"</t>
  </si>
  <si>
    <t>467' 6.0"</t>
  </si>
  <si>
    <t>467' 8.5"</t>
  </si>
  <si>
    <t>466' 6.0"</t>
  </si>
  <si>
    <t>468' 5.0"</t>
  </si>
  <si>
    <t>468' 7.5"</t>
  </si>
  <si>
    <t>469' 0.5"</t>
  </si>
  <si>
    <t>469' 3.0"</t>
  </si>
  <si>
    <t>469' 5.5"</t>
  </si>
  <si>
    <t>470' 2.0"</t>
  </si>
  <si>
    <t>470' 4.5"</t>
  </si>
  <si>
    <t>466' 8.5"</t>
  </si>
  <si>
    <t>461' 7.0"</t>
  </si>
  <si>
    <t xml:space="preserve">Rhyolite dike continues, series of small fractures along perpendicular line of measurement </t>
  </si>
  <si>
    <t xml:space="preserve">Rhyolite dike continues, becomes dominated by a lighter colored mineral and has veins of a bronze mineral </t>
  </si>
  <si>
    <t>Rhyolite dike continues, speckles of bronze mineral</t>
  </si>
  <si>
    <t>468' 3.5"</t>
  </si>
  <si>
    <t>472' 8.5'</t>
  </si>
  <si>
    <t>466' 3.5"</t>
  </si>
  <si>
    <t>from 478.9 to 488.0</t>
  </si>
  <si>
    <t>479' 0.0"</t>
  </si>
  <si>
    <t>479' 2.5"</t>
  </si>
  <si>
    <t>479' 5.0"</t>
  </si>
  <si>
    <t>479' 7.5"</t>
  </si>
  <si>
    <t>481' 5.0"</t>
  </si>
  <si>
    <t>481' 7.5"</t>
  </si>
  <si>
    <t>483' 0.5"</t>
  </si>
  <si>
    <t>483' 4.0"</t>
  </si>
  <si>
    <t>483' 6.5"</t>
  </si>
  <si>
    <t>483' 9.0"</t>
  </si>
  <si>
    <t>484' 0.5"</t>
  </si>
  <si>
    <t>484' 3.0"</t>
  </si>
  <si>
    <t>484' 8.5"</t>
  </si>
  <si>
    <t>484' 11.0"</t>
  </si>
  <si>
    <t>485' 1.5"</t>
  </si>
  <si>
    <t>486' 4.5"</t>
  </si>
  <si>
    <t>486' 7.0"</t>
  </si>
  <si>
    <t>486' 9.5"</t>
  </si>
  <si>
    <t>487' 6.0"</t>
  </si>
  <si>
    <t>487' 8.5"</t>
  </si>
  <si>
    <t>487' 11.0"</t>
  </si>
  <si>
    <t>487' 0.0"</t>
  </si>
  <si>
    <t>487' 5.0"</t>
  </si>
  <si>
    <t>485' 4.0"</t>
  </si>
  <si>
    <t>485' 6.5"</t>
  </si>
  <si>
    <t>485' 9.0"</t>
  </si>
  <si>
    <t>485' 11.5"</t>
  </si>
  <si>
    <t>486' 2.0"</t>
  </si>
  <si>
    <t>479' 10.0"</t>
  </si>
  <si>
    <t>480' 0.5"</t>
  </si>
  <si>
    <t>480' 3.0"</t>
  </si>
  <si>
    <t>480' 5.5"</t>
  </si>
  <si>
    <t>480' 8.0"</t>
  </si>
  <si>
    <t>485' 2.0"</t>
  </si>
  <si>
    <t>478' 0.0'</t>
  </si>
  <si>
    <t>Dominated by a lighter green mineral and has small streams of the bronze mineral in area, possibly pyrite or pyrrhotite</t>
  </si>
  <si>
    <t>from 488.0 to 496.8</t>
  </si>
  <si>
    <t>20 Mar. 2012</t>
  </si>
  <si>
    <t>496' 3'.0'</t>
  </si>
  <si>
    <t>Cracked core. Measurements taken to the left side</t>
  </si>
  <si>
    <t>Near crack</t>
  </si>
  <si>
    <t>from 496.8 to 505.9</t>
  </si>
  <si>
    <t>498' 4.0"</t>
  </si>
  <si>
    <t>498' 9.5"</t>
  </si>
  <si>
    <t>499' 0.0"</t>
  </si>
  <si>
    <t>499' 2.5"</t>
  </si>
  <si>
    <t>499' 5.0"</t>
  </si>
  <si>
    <t xml:space="preserve">499' 7.5" </t>
  </si>
  <si>
    <t>500' 9.5"</t>
  </si>
  <si>
    <t>500' 0.5"</t>
  </si>
  <si>
    <t>500' 3.0"</t>
  </si>
  <si>
    <t>501' 0.0"</t>
  </si>
  <si>
    <t>501' 2.5"</t>
  </si>
  <si>
    <t>501' 10.0"</t>
  </si>
  <si>
    <t>501' 5.0"</t>
  </si>
  <si>
    <t>502' 0.5"</t>
  </si>
  <si>
    <t>502' 3.0"</t>
  </si>
  <si>
    <t>503' 0.0"</t>
  </si>
  <si>
    <t>503' 2.5"</t>
  </si>
  <si>
    <t>503' 5.0"</t>
  </si>
  <si>
    <t>503' 7.5"</t>
  </si>
  <si>
    <t>503' 10.0"</t>
  </si>
  <si>
    <t>504' 3.0"</t>
  </si>
  <si>
    <t>504' 0.5"</t>
  </si>
  <si>
    <t>504' 5.5"</t>
  </si>
  <si>
    <t>505' 0.5"</t>
  </si>
  <si>
    <t>505' 3.0"</t>
  </si>
  <si>
    <t>505' 5.5"</t>
  </si>
  <si>
    <t>505' 8.0"</t>
  </si>
  <si>
    <t>497' 0.0"</t>
  </si>
  <si>
    <t>497' 5.0"</t>
  </si>
  <si>
    <t>497' 8.5"</t>
  </si>
  <si>
    <t>498' 0.0"</t>
  </si>
  <si>
    <t>498' 5.5"</t>
  </si>
  <si>
    <t>499' 3.0"</t>
  </si>
  <si>
    <t>499' 6.0"</t>
  </si>
  <si>
    <t>499' 9.0"</t>
  </si>
  <si>
    <t>500' 0.0"</t>
  </si>
  <si>
    <t>501' 3.0"</t>
  </si>
  <si>
    <t>501' 6.0"</t>
  </si>
  <si>
    <t>501' 9.0"</t>
  </si>
  <si>
    <t>502' 2.0"</t>
  </si>
  <si>
    <t>503' 8.0"</t>
  </si>
  <si>
    <t>503' 11.0"</t>
  </si>
  <si>
    <t>504' 3.5"</t>
  </si>
  <si>
    <t>504' 6.5"</t>
  </si>
  <si>
    <t>504' 9.0"</t>
  </si>
  <si>
    <t>505' 2.0"</t>
  </si>
  <si>
    <t>505' 5.0"</t>
  </si>
  <si>
    <t>Xenolith</t>
  </si>
  <si>
    <t>497' 2.5"</t>
  </si>
  <si>
    <t>497' 7.5"</t>
  </si>
  <si>
    <t>Broken perpendicular measurement could not be taken</t>
  </si>
  <si>
    <t>502' 7.0"</t>
  </si>
  <si>
    <t>from 307.7 to 316.8</t>
  </si>
  <si>
    <t>24 Mar. 2012</t>
  </si>
  <si>
    <t>307' 10.5"</t>
  </si>
  <si>
    <t>308' 6.0"</t>
  </si>
  <si>
    <t>308' 1.0"</t>
  </si>
  <si>
    <t>308' 2.0"</t>
  </si>
  <si>
    <t>309' 2.5"</t>
  </si>
  <si>
    <t>309' 5.0"</t>
  </si>
  <si>
    <t>309' 10.5"</t>
  </si>
  <si>
    <t>310' 2.0"</t>
  </si>
  <si>
    <t>310' 10"</t>
  </si>
  <si>
    <t>311' 4"</t>
  </si>
  <si>
    <t>312' 0.0"</t>
  </si>
  <si>
    <t>312' 3.0"</t>
  </si>
  <si>
    <t>312' 11.5"</t>
  </si>
  <si>
    <t>313' 6.0"</t>
  </si>
  <si>
    <t>313' 10"</t>
  </si>
  <si>
    <t>314' 3.0"</t>
  </si>
  <si>
    <t>314' 6.0"</t>
  </si>
  <si>
    <t>315' 4.5"</t>
  </si>
  <si>
    <t>315' 9.5"</t>
  </si>
  <si>
    <t>316' 2.0"</t>
  </si>
  <si>
    <t>316' 5.0"</t>
  </si>
  <si>
    <t>308' 3.5"</t>
  </si>
  <si>
    <t>308' 8.5"</t>
  </si>
  <si>
    <t>309' 1.5"</t>
  </si>
  <si>
    <t>309' 4.0"</t>
  </si>
  <si>
    <t>309' 9.0"</t>
  </si>
  <si>
    <t>310' 9.0"</t>
  </si>
  <si>
    <t>311' 3.0"</t>
  </si>
  <si>
    <t>311' 10.0"</t>
  </si>
  <si>
    <t>309' 6.5"</t>
  </si>
  <si>
    <t>309' 11.5"</t>
  </si>
  <si>
    <t>313' 4.0"</t>
  </si>
  <si>
    <t>310' 4.5"</t>
  </si>
  <si>
    <t>311' 2.0"</t>
  </si>
  <si>
    <t>312' 0.5"</t>
  </si>
  <si>
    <t>312' 5.5"</t>
  </si>
  <si>
    <t>313' 6.5"</t>
  </si>
  <si>
    <t>313' 9.0"</t>
  </si>
  <si>
    <t>313' 11.5"</t>
  </si>
  <si>
    <t>Tarnished pyrite visible in small amounts in this area</t>
  </si>
  <si>
    <t>314' 2.0"</t>
  </si>
  <si>
    <t>314' 4.5"</t>
  </si>
  <si>
    <t>314' 7.0"</t>
  </si>
  <si>
    <t>315' 7.0"</t>
  </si>
  <si>
    <t>316' 0.0"</t>
  </si>
  <si>
    <t>316' 2.5"</t>
  </si>
  <si>
    <t>Bronze mineral present, possibly tarnished pyrite</t>
  </si>
  <si>
    <t>308' 9.5"</t>
  </si>
  <si>
    <t>from 283.0 to 291.3</t>
  </si>
  <si>
    <t>283' 2.5"</t>
  </si>
  <si>
    <t>from 560.3 to 569.5</t>
  </si>
  <si>
    <t>560' 4.5"</t>
  </si>
  <si>
    <t xml:space="preserve">560' 9.5" </t>
  </si>
  <si>
    <t>561' 1.5"</t>
  </si>
  <si>
    <t>561' 6.0"</t>
  </si>
  <si>
    <t>562' 4.0"</t>
  </si>
  <si>
    <t>562' 8.0"</t>
  </si>
  <si>
    <t>563' 0.0"</t>
  </si>
  <si>
    <t>564' 1.5"</t>
  </si>
  <si>
    <t>564' 4.5"</t>
  </si>
  <si>
    <t>564' 9.5"</t>
  </si>
  <si>
    <t>565' 6.0"</t>
  </si>
  <si>
    <t>566' 0.0"</t>
  </si>
  <si>
    <t>566' 5.5"</t>
  </si>
  <si>
    <t>566' 8.5"</t>
  </si>
  <si>
    <t>567' 2.5"</t>
  </si>
  <si>
    <t>567' 5.5"</t>
  </si>
  <si>
    <t>568' 7.0"</t>
  </si>
  <si>
    <t>568' 10.5"</t>
  </si>
  <si>
    <t>569' 3.5"</t>
  </si>
  <si>
    <t>Quartz Vein</t>
  </si>
  <si>
    <t>from 273.6 to 283.0</t>
  </si>
  <si>
    <t>287' 10.0</t>
  </si>
  <si>
    <t>560' 5.5"</t>
  </si>
  <si>
    <t>560' 8.0"</t>
  </si>
  <si>
    <t>560' 10.5"</t>
  </si>
  <si>
    <t>561' 1.0"</t>
  </si>
  <si>
    <t>561' 3.5"</t>
  </si>
  <si>
    <t>561' 8.5"</t>
  </si>
  <si>
    <t>562' 6.5"</t>
  </si>
  <si>
    <t>562' 9.0"</t>
  </si>
  <si>
    <t>562' 11.5"</t>
  </si>
  <si>
    <t>563' 1.0"</t>
  </si>
  <si>
    <t>563' 4.5"</t>
  </si>
  <si>
    <t>563' 7.0"</t>
  </si>
  <si>
    <t>563' 9.5"</t>
  </si>
  <si>
    <t>564' 0.0"</t>
  </si>
  <si>
    <t>564' 2.5"</t>
  </si>
  <si>
    <t>564' 5.0"</t>
  </si>
  <si>
    <t>564' 7.5"</t>
  </si>
  <si>
    <t>564' 10.0"</t>
  </si>
  <si>
    <t>565' 0.0"</t>
  </si>
  <si>
    <t>567' 1.0"</t>
  </si>
  <si>
    <t>567' 3.5"</t>
  </si>
  <si>
    <t>567' 6.0"</t>
  </si>
  <si>
    <t>568' 1.0"</t>
  </si>
  <si>
    <t>568' 6.0"</t>
  </si>
  <si>
    <t>568' 8.5"</t>
  </si>
  <si>
    <t>568' 11.0"</t>
  </si>
  <si>
    <t>563' 8.5"</t>
  </si>
  <si>
    <t>Rhyolite Dike</t>
  </si>
  <si>
    <t>Small quartz vein</t>
  </si>
  <si>
    <t>Tarnished Pyrite</t>
  </si>
  <si>
    <t>Fracture</t>
  </si>
  <si>
    <t>from 578.1 to 587.2</t>
  </si>
  <si>
    <t>25 Mar. 2012</t>
  </si>
  <si>
    <t>578' 6.5"</t>
  </si>
  <si>
    <t>578' 9.0"</t>
  </si>
  <si>
    <t>578' 11.5"</t>
  </si>
  <si>
    <t>579' 2.0"</t>
  </si>
  <si>
    <t>579' 4.5"</t>
  </si>
  <si>
    <t>579' 7.0"</t>
  </si>
  <si>
    <t>579' 9.5"</t>
  </si>
  <si>
    <t>580' 2.5</t>
  </si>
  <si>
    <t>580' 5.0"</t>
  </si>
  <si>
    <t>580' 10.0"</t>
  </si>
  <si>
    <t>581' 3.0"</t>
  </si>
  <si>
    <t>581' 0.05"</t>
  </si>
  <si>
    <t>581' 7.5"</t>
  </si>
  <si>
    <t>582' 7.5"</t>
  </si>
  <si>
    <t>582' 10.0"</t>
  </si>
  <si>
    <t>583' 0.05"</t>
  </si>
  <si>
    <t>583' 9.0"</t>
  </si>
  <si>
    <t>584' 2.5"</t>
  </si>
  <si>
    <t>584' 5.0"</t>
  </si>
  <si>
    <t>584' 10.0"</t>
  </si>
  <si>
    <t>585' 0.05"</t>
  </si>
  <si>
    <t>585' 3.0"</t>
  </si>
  <si>
    <t>585' 7.5"</t>
  </si>
  <si>
    <t>586' 0.0"</t>
  </si>
  <si>
    <t>586' 2.5"</t>
  </si>
  <si>
    <t>586' 5.0"</t>
  </si>
  <si>
    <t>586' 10.0"</t>
  </si>
  <si>
    <t>587' 0.0"</t>
  </si>
  <si>
    <t>578' 8.0"</t>
  </si>
  <si>
    <t>578' 11.0"</t>
  </si>
  <si>
    <t>579' 5.0"</t>
  </si>
  <si>
    <t>579" 8.0"</t>
  </si>
  <si>
    <t>580' 2.5"</t>
  </si>
  <si>
    <t>581' 1.0"</t>
  </si>
  <si>
    <t>581' 3.5"</t>
  </si>
  <si>
    <t>582' 6.0"</t>
  </si>
  <si>
    <t>582' 8.5"</t>
  </si>
  <si>
    <t>583' 0.0"</t>
  </si>
  <si>
    <t>584' 2.0"</t>
  </si>
  <si>
    <t>584' 11.0"</t>
  </si>
  <si>
    <t>585' 2.0"</t>
  </si>
  <si>
    <t>585' 4.5"</t>
  </si>
  <si>
    <t>586' 1.0"</t>
  </si>
  <si>
    <t>586' 4.0"</t>
  </si>
  <si>
    <t>587' 1.0"</t>
  </si>
  <si>
    <t>26 Mar. 2012</t>
  </si>
  <si>
    <t>from 379.7 to 388.1</t>
  </si>
  <si>
    <t>381' 0.0"</t>
  </si>
  <si>
    <t>380' 9.0"</t>
  </si>
  <si>
    <t>380' 3.5"</t>
  </si>
  <si>
    <t>379' 10.5"</t>
  </si>
  <si>
    <t>381' 3.0"</t>
  </si>
  <si>
    <t>381' 8.5"</t>
  </si>
  <si>
    <t>382' 3.0"</t>
  </si>
  <si>
    <t>382' 6.0"</t>
  </si>
  <si>
    <t>383' 6.0"</t>
  </si>
  <si>
    <t>383' 9.0"</t>
  </si>
  <si>
    <t>384' 0.0"</t>
  </si>
  <si>
    <t>384' 3.0"</t>
  </si>
  <si>
    <t>384' 6.0"</t>
  </si>
  <si>
    <t>385' 0.0"</t>
  </si>
  <si>
    <t>385' 3.0"</t>
  </si>
  <si>
    <t>385' 9.0"</t>
  </si>
  <si>
    <t>386' 0.0"</t>
  </si>
  <si>
    <t>386' 3.0"</t>
  </si>
  <si>
    <t>386' 10.0"</t>
  </si>
  <si>
    <t>387' 3.0"</t>
  </si>
  <si>
    <t>387' 6.0"</t>
  </si>
  <si>
    <t>387' 9.0"</t>
  </si>
  <si>
    <t>551' 7.5"</t>
  </si>
  <si>
    <t>552' 2.0"</t>
  </si>
  <si>
    <t>552' 5.0"</t>
  </si>
  <si>
    <t>553' 0.0"</t>
  </si>
  <si>
    <t>553' 4.0"</t>
  </si>
  <si>
    <t>553' 7.0"</t>
  </si>
  <si>
    <t>554' 0.0"</t>
  </si>
  <si>
    <t>554' 5.0"</t>
  </si>
  <si>
    <t>554' 9.0"</t>
  </si>
  <si>
    <t>555' 3.0"</t>
  </si>
  <si>
    <t>555' 6.0"</t>
  </si>
  <si>
    <t>555' 9.0"</t>
  </si>
  <si>
    <t>556' 0.0"</t>
  </si>
  <si>
    <t>556' 3.0"</t>
  </si>
  <si>
    <t>556' 10.0"</t>
  </si>
  <si>
    <t>557' 1.0"</t>
  </si>
  <si>
    <t>557' 4.0"</t>
  </si>
  <si>
    <t>557' 9.0"</t>
  </si>
  <si>
    <t>558' 0.0"</t>
  </si>
  <si>
    <t>558' 6.0"</t>
  </si>
  <si>
    <t>558' 9.0"</t>
  </si>
  <si>
    <t>559' 0.0"</t>
  </si>
  <si>
    <t>559' 3.0"</t>
  </si>
  <si>
    <t>559' 6.0"</t>
  </si>
  <si>
    <t>559' 9.0"</t>
  </si>
  <si>
    <t>from 551.2 to 560.3</t>
  </si>
  <si>
    <t>27 Mar. 2012</t>
  </si>
  <si>
    <t>551' 7.0"</t>
  </si>
  <si>
    <t>552' 0.0"</t>
  </si>
  <si>
    <t>552' 2.5"</t>
  </si>
  <si>
    <t>552' 7.0"</t>
  </si>
  <si>
    <t>553' 2.5"</t>
  </si>
  <si>
    <t>553' 5.0"</t>
  </si>
  <si>
    <t>553' 10.0"</t>
  </si>
  <si>
    <t>554' 0.5"</t>
  </si>
  <si>
    <t>554' 7.5"</t>
  </si>
  <si>
    <t>554' 10.0"</t>
  </si>
  <si>
    <t>555' 2.5"</t>
  </si>
  <si>
    <t>555' 5.0"</t>
  </si>
  <si>
    <t>555' 7.5"</t>
  </si>
  <si>
    <t>555' 10.0"</t>
  </si>
  <si>
    <t>556' 0.5"</t>
  </si>
  <si>
    <t>556' 9.5"</t>
  </si>
  <si>
    <t>557' 0.0"</t>
  </si>
  <si>
    <t>557' 2.5"</t>
  </si>
  <si>
    <t>557' 7.5"</t>
  </si>
  <si>
    <t>557' 10.0"</t>
  </si>
  <si>
    <t>558' 0.5"</t>
  </si>
  <si>
    <t>558' 5.0"</t>
  </si>
  <si>
    <t>558' 7.5"</t>
  </si>
  <si>
    <t>558' 10.0"</t>
  </si>
  <si>
    <t>559' 5.5"</t>
  </si>
  <si>
    <t>559' 8.0"</t>
  </si>
  <si>
    <t>559' 0.5"</t>
  </si>
  <si>
    <t>from 587.2 to 596.6</t>
  </si>
  <si>
    <t>from 388.1 to 397.6</t>
  </si>
  <si>
    <t>388' 3.5''</t>
  </si>
  <si>
    <t>388' 8.5''</t>
  </si>
  <si>
    <t>389' 0.0''</t>
  </si>
  <si>
    <t>389' 5.5''</t>
  </si>
  <si>
    <t>390' 0.0''</t>
  </si>
  <si>
    <t>390' 3.0''</t>
  </si>
  <si>
    <t>390' 6.0''</t>
  </si>
  <si>
    <t>390' 9.0''</t>
  </si>
  <si>
    <t>392' 0.0''</t>
  </si>
  <si>
    <t>392' 5.0''</t>
  </si>
  <si>
    <t>392' 8.5''</t>
  </si>
  <si>
    <t>393' 3.5''</t>
  </si>
  <si>
    <t>394' 0.0''</t>
  </si>
  <si>
    <t>394' 4.0''</t>
  </si>
  <si>
    <t>394' 6.0''</t>
  </si>
  <si>
    <t>395' 0.0''</t>
  </si>
  <si>
    <t>395' 5.0''</t>
  </si>
  <si>
    <t>396' 0.0''</t>
  </si>
  <si>
    <t>396' 8.0''</t>
  </si>
  <si>
    <t>397' 0.0'</t>
  </si>
  <si>
    <t>397 3.5''</t>
  </si>
  <si>
    <t>388' 2.5"</t>
  </si>
  <si>
    <t>388' 5.0"</t>
  </si>
  <si>
    <t>388' 8.5"</t>
  </si>
  <si>
    <t>389' 0.0"</t>
  </si>
  <si>
    <t>389' 5.5"</t>
  </si>
  <si>
    <t>390' 0.0"</t>
  </si>
  <si>
    <t>389' 2.5"</t>
  </si>
  <si>
    <t>389' 5.0"</t>
  </si>
  <si>
    <t>389' 7.5"</t>
  </si>
  <si>
    <t>389' 10.0"</t>
  </si>
  <si>
    <t>391' 3.5"</t>
  </si>
  <si>
    <t>391' 10.5"</t>
  </si>
  <si>
    <t>392' 1.0"</t>
  </si>
  <si>
    <t>Quartz vein</t>
  </si>
  <si>
    <t>392' 5.0"</t>
  </si>
  <si>
    <t>392' 7.5"</t>
  </si>
  <si>
    <t>392' 10.0"</t>
  </si>
  <si>
    <t>393' 2.5"</t>
  </si>
  <si>
    <t>393' 6.5"</t>
  </si>
  <si>
    <t>393' 10.0"</t>
  </si>
  <si>
    <t>394' 0.0"</t>
  </si>
  <si>
    <t>394' 2.5"</t>
  </si>
  <si>
    <t>394' 5.0"</t>
  </si>
  <si>
    <t>394' 7.5"</t>
  </si>
  <si>
    <t>395' 0.0"</t>
  </si>
  <si>
    <t>395' 5.0"</t>
  </si>
  <si>
    <t xml:space="preserve">Possible shear zone, plunging layers </t>
  </si>
  <si>
    <t>395' 8.0"</t>
  </si>
  <si>
    <t>396' 0.0"</t>
  </si>
  <si>
    <t>396' 7.5"</t>
  </si>
  <si>
    <t>396' 10.0"</t>
  </si>
  <si>
    <t>397' 0.5"</t>
  </si>
  <si>
    <t>397' 3.0"</t>
  </si>
  <si>
    <t>397' 5.5"</t>
  </si>
  <si>
    <t>from 291.3 to 300.3</t>
  </si>
  <si>
    <t>31 Mar. 2012</t>
  </si>
  <si>
    <t>from 264.9 to 273.6</t>
  </si>
  <si>
    <t>Bronze mineral</t>
  </si>
  <si>
    <t>Pyrite</t>
  </si>
  <si>
    <t>299' 3.0"</t>
  </si>
  <si>
    <t>299' 6.0"</t>
  </si>
  <si>
    <t>292' 1.5"</t>
  </si>
  <si>
    <t>292' 6.0"</t>
  </si>
  <si>
    <t>292' 8.5"</t>
  </si>
  <si>
    <t>293' 0.0"</t>
  </si>
  <si>
    <t>293' 2.5"</t>
  </si>
  <si>
    <t>293' 5.0"</t>
  </si>
  <si>
    <t>293' 7.5"</t>
  </si>
  <si>
    <t>293' 10.5"</t>
  </si>
  <si>
    <t>294' 0.5"</t>
  </si>
  <si>
    <t>More of the bronze mineral, possibly tarnished pyrite</t>
  </si>
  <si>
    <t>294' 10.0"</t>
  </si>
  <si>
    <t>295' 0.0"</t>
  </si>
  <si>
    <t>295' 2.5"</t>
  </si>
  <si>
    <t>295' 5.0"</t>
  </si>
  <si>
    <t>295' 10.0"</t>
  </si>
  <si>
    <t>296' 0.0"</t>
  </si>
  <si>
    <t>296' 2.5"</t>
  </si>
  <si>
    <t>296' 5.0"</t>
  </si>
  <si>
    <t>296' 10.0"</t>
  </si>
  <si>
    <t>297' 0.0"</t>
  </si>
  <si>
    <t>297' 4.0"</t>
  </si>
  <si>
    <t>297' 10.0"</t>
  </si>
  <si>
    <t>298' 0.0"</t>
  </si>
  <si>
    <t>298' 2.5"</t>
  </si>
  <si>
    <t>Bronze mineral, possibly tarnished pyrite</t>
  </si>
  <si>
    <t>298' 9.5"</t>
  </si>
  <si>
    <t>299' 0.0"</t>
  </si>
  <si>
    <t>299' 2.5"</t>
  </si>
  <si>
    <t>299' 5.0"</t>
  </si>
  <si>
    <t>299' 7.5"</t>
  </si>
  <si>
    <t>from 300.3 to 307.7</t>
  </si>
  <si>
    <t>303' 0.0'</t>
  </si>
  <si>
    <t>from 316.8 to 325.5</t>
  </si>
  <si>
    <t>316' 10.0"</t>
  </si>
  <si>
    <t>317' 0.0"</t>
  </si>
  <si>
    <t>317' 2.5"</t>
  </si>
  <si>
    <t>317' 5.0"</t>
  </si>
  <si>
    <t>317' 7.5"</t>
  </si>
  <si>
    <t>318' 0.0"</t>
  </si>
  <si>
    <t>318' 5.0"</t>
  </si>
  <si>
    <t>318' 10.0"</t>
  </si>
  <si>
    <t>319' 0.0"</t>
  </si>
  <si>
    <t>319' 2.5"</t>
  </si>
  <si>
    <t>319' 5.0"</t>
  </si>
  <si>
    <t>319' 10.0"</t>
  </si>
  <si>
    <t>320' 0.0"</t>
  </si>
  <si>
    <t>320' 2.5"</t>
  </si>
  <si>
    <t>320' 5.0"</t>
  </si>
  <si>
    <t>320' 7.5"</t>
  </si>
  <si>
    <t>321' 0.0"</t>
  </si>
  <si>
    <t>321' 2.5"</t>
  </si>
  <si>
    <t>321' 7.5"</t>
  </si>
  <si>
    <t>322' 8.5"</t>
  </si>
  <si>
    <t>323' 0.0"</t>
  </si>
  <si>
    <t>323'2.5"</t>
  </si>
  <si>
    <t>323' 7.5"</t>
  </si>
  <si>
    <t>323' 10.0"</t>
  </si>
  <si>
    <t>324' 0.0"</t>
  </si>
  <si>
    <t>324' 9.0"</t>
  </si>
  <si>
    <t>325' 0.0"</t>
  </si>
  <si>
    <t>325' 2.5"</t>
  </si>
  <si>
    <t>318' 9.0"</t>
  </si>
  <si>
    <t>319' 3.0"</t>
  </si>
  <si>
    <t>319' 9.0"</t>
  </si>
  <si>
    <t>320' 4.0"</t>
  </si>
  <si>
    <t>320' 7.0"</t>
  </si>
  <si>
    <t>321' 3.0"</t>
  </si>
  <si>
    <t>323' 2.0"</t>
  </si>
  <si>
    <t>323' 6.5"</t>
  </si>
  <si>
    <t>324' 10.0"</t>
  </si>
  <si>
    <t>325' 2.0"</t>
  </si>
  <si>
    <t>from 325.5 to 334.4</t>
  </si>
  <si>
    <t>331' 10.5</t>
  </si>
  <si>
    <t>1 Apr. 2012</t>
  </si>
  <si>
    <t>592' 2.5"</t>
  </si>
  <si>
    <t>596' 2.5"</t>
  </si>
  <si>
    <t>595' 5.0"</t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</si>
  <si>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 xml:space="preserve">s)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Book Antiqua"/>
        <family val="2"/>
      </rPr>
      <t xml:space="preserve"> to line (150 Khz)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</si>
  <si>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>s) // to line (150 Khz)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</si>
  <si>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 xml:space="preserve">s)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Book Antiqua"/>
        <family val="2"/>
      </rPr>
      <t xml:space="preserve"> to line (54 Khz)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</si>
  <si>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>s) // to line (54 Khz)</t>
    </r>
  </si>
  <si>
    <t>from 334.4 to 343.5</t>
  </si>
  <si>
    <t>334' 9.0"</t>
  </si>
  <si>
    <t>335' 0.0"</t>
  </si>
  <si>
    <t>335' 3.0"</t>
  </si>
  <si>
    <t>335' 6.0"</t>
  </si>
  <si>
    <t>336' 2.0"</t>
  </si>
  <si>
    <t>336' 6.0"</t>
  </si>
  <si>
    <t>336' 9.0"</t>
  </si>
  <si>
    <t>337' 0.0"</t>
  </si>
  <si>
    <t>337' 6.0"</t>
  </si>
  <si>
    <t>337' 9.0"</t>
  </si>
  <si>
    <t>338' 9.0"</t>
  </si>
  <si>
    <t>339' 0.0"</t>
  </si>
  <si>
    <t>339' 3.0"</t>
  </si>
  <si>
    <t>339' 6.0"</t>
  </si>
  <si>
    <t>340' 0.0"</t>
  </si>
  <si>
    <t>340' 6.0"</t>
  </si>
  <si>
    <t>340' 9.0"</t>
  </si>
  <si>
    <t>342' 0.0"</t>
  </si>
  <si>
    <t>342' 3.0"</t>
  </si>
  <si>
    <t>342' 6.0"</t>
  </si>
  <si>
    <t>342' 9.0"</t>
  </si>
  <si>
    <t>343' 3.0"</t>
  </si>
  <si>
    <t>from 343.5 to 352.8</t>
  </si>
  <si>
    <t>from 352.8 to 361.8</t>
  </si>
  <si>
    <t>353' 5.0"</t>
  </si>
  <si>
    <t>353' 7.5"</t>
  </si>
  <si>
    <t>353' 10.0"</t>
  </si>
  <si>
    <t>354' 10.0"</t>
  </si>
  <si>
    <t>355' 0.0"</t>
  </si>
  <si>
    <t>355' 2.5"</t>
  </si>
  <si>
    <t>355' 5.0"</t>
  </si>
  <si>
    <t>355' 7.5"</t>
  </si>
  <si>
    <t>356' 0.0"</t>
  </si>
  <si>
    <t>356' 2.5"</t>
  </si>
  <si>
    <t>356' 7.5"</t>
  </si>
  <si>
    <t>356' 10.0"</t>
  </si>
  <si>
    <t>357' 2.5"</t>
  </si>
  <si>
    <t>357' 5.0"</t>
  </si>
  <si>
    <t>357' 7.5"</t>
  </si>
  <si>
    <t>357' 10.0"</t>
  </si>
  <si>
    <t>358' 2.5"</t>
  </si>
  <si>
    <t>358' 5.0"</t>
  </si>
  <si>
    <t>358' 7.5"</t>
  </si>
  <si>
    <t>358' 10.0"</t>
  </si>
  <si>
    <t>359' 0.0"</t>
  </si>
  <si>
    <t>359' 2.5"</t>
  </si>
  <si>
    <t>359' 5.0"</t>
  </si>
  <si>
    <t>359' 7.5"</t>
  </si>
  <si>
    <t>360' 0.0"</t>
  </si>
  <si>
    <t>360' 2.5"</t>
  </si>
  <si>
    <t>360' 5.0"</t>
  </si>
  <si>
    <t>360' 7.5"</t>
  </si>
  <si>
    <t>361' 2.5"</t>
  </si>
  <si>
    <t>361' 5.0"</t>
  </si>
  <si>
    <t>361' 7.5"</t>
  </si>
  <si>
    <t>361' 0.0"</t>
  </si>
  <si>
    <t>353' 6.0"</t>
  </si>
  <si>
    <t>353' 9.0"</t>
  </si>
  <si>
    <t>354' 9.0"</t>
  </si>
  <si>
    <t>355' 3.0"</t>
  </si>
  <si>
    <t>355' 6.0"</t>
  </si>
  <si>
    <t>355' 9.0"</t>
  </si>
  <si>
    <t>356' 8.0"</t>
  </si>
  <si>
    <t>357' 3.0"</t>
  </si>
  <si>
    <t>357' 6.0"</t>
  </si>
  <si>
    <t>357' 9.0"</t>
  </si>
  <si>
    <t>358' 3.0"</t>
  </si>
  <si>
    <t>358' 6.0"</t>
  </si>
  <si>
    <t>358' 9.0"</t>
  </si>
  <si>
    <t>358' 0.0"</t>
  </si>
  <si>
    <t>359' 3.0"</t>
  </si>
  <si>
    <t>359' 6.0"</t>
  </si>
  <si>
    <t>360' 3.0"</t>
  </si>
  <si>
    <t>360' 6.0"</t>
  </si>
  <si>
    <t>361' 3.0"</t>
  </si>
  <si>
    <t>361' 6.0"</t>
  </si>
  <si>
    <t>from 361.8 to 370.8</t>
  </si>
  <si>
    <t>362' 5.0"</t>
  </si>
  <si>
    <t>362' 7.5"</t>
  </si>
  <si>
    <t>362' 10.0"</t>
  </si>
  <si>
    <t>363' 2.5"</t>
  </si>
  <si>
    <t>363' 5.0"</t>
  </si>
  <si>
    <t>362' 2.5"</t>
  </si>
  <si>
    <t>362' 0.0"</t>
  </si>
  <si>
    <t>363' 10.0"</t>
  </si>
  <si>
    <t>364' 0.0"</t>
  </si>
  <si>
    <t>364' 2.5"</t>
  </si>
  <si>
    <t>364' 5.0"</t>
  </si>
  <si>
    <t>364' 7.5"</t>
  </si>
  <si>
    <t>364' 10.0"</t>
  </si>
  <si>
    <t>365' 3.5"</t>
  </si>
  <si>
    <t>366' 0.0"</t>
  </si>
  <si>
    <t>366' 2.5"</t>
  </si>
  <si>
    <t>366' 5.0"</t>
  </si>
  <si>
    <t>366' 7.5"</t>
  </si>
  <si>
    <t>367' 7.5"</t>
  </si>
  <si>
    <t>367' 10.0"</t>
  </si>
  <si>
    <t>368' 0.0"</t>
  </si>
  <si>
    <t>368' 5.0"</t>
  </si>
  <si>
    <t>368' 7.5"</t>
  </si>
  <si>
    <t>368' 10.0"</t>
  </si>
  <si>
    <t>369' 5.0"</t>
  </si>
  <si>
    <t>369' 7.5"</t>
  </si>
  <si>
    <t>369' 10.0"</t>
  </si>
  <si>
    <t>370' 3.0"</t>
  </si>
  <si>
    <t>362' 6.0"</t>
  </si>
  <si>
    <t>362' 9.0"</t>
  </si>
  <si>
    <t>363' 4.0"</t>
  </si>
  <si>
    <t>363' 9.0"</t>
  </si>
  <si>
    <t>364' 0.0</t>
  </si>
  <si>
    <t>364' 3.0"</t>
  </si>
  <si>
    <t>364' 6.0"</t>
  </si>
  <si>
    <t>364' 9.0"</t>
  </si>
  <si>
    <t>365' 3.0"</t>
  </si>
  <si>
    <t>365' 9.0"</t>
  </si>
  <si>
    <t>366' 3.0"</t>
  </si>
  <si>
    <t>366' 6.0"</t>
  </si>
  <si>
    <t>366' 9.0"</t>
  </si>
  <si>
    <t>367' 6.0"</t>
  </si>
  <si>
    <t>367' 9.0"</t>
  </si>
  <si>
    <t>368' 6.0"</t>
  </si>
  <si>
    <t>368' 9.0"</t>
  </si>
  <si>
    <t>369' 6.0"</t>
  </si>
  <si>
    <t>369' 9.0"</t>
  </si>
  <si>
    <t>from 370.8 to 379.7</t>
  </si>
  <si>
    <t>4 Apr. 2012</t>
  </si>
  <si>
    <t>5 Apr. 2012</t>
  </si>
  <si>
    <t>379' 10.0"</t>
  </si>
  <si>
    <t>380' 2.5"</t>
  </si>
  <si>
    <t>380' 7.5"</t>
  </si>
  <si>
    <t>380' 10.0"</t>
  </si>
  <si>
    <t>381' 2.5"</t>
  </si>
  <si>
    <t>381' 7.5"</t>
  </si>
  <si>
    <t>381' 10.0"</t>
  </si>
  <si>
    <t>382' 2.5"</t>
  </si>
  <si>
    <t>382' 5.0"</t>
  </si>
  <si>
    <t>383' 7.5"</t>
  </si>
  <si>
    <t>383' 10.0"</t>
  </si>
  <si>
    <t>384' 2.5"</t>
  </si>
  <si>
    <t>384' 5.0"</t>
  </si>
  <si>
    <t>384' 7.5"</t>
  </si>
  <si>
    <t>385' 2.5"</t>
  </si>
  <si>
    <t>385' 5.0"</t>
  </si>
  <si>
    <t>385' 10.0"</t>
  </si>
  <si>
    <t>386' 2.5"</t>
  </si>
  <si>
    <t>386' 5.0"</t>
  </si>
  <si>
    <t>387' 2.5"</t>
  </si>
  <si>
    <t>387' 5.0"</t>
  </si>
  <si>
    <t>387' 7.5"</t>
  </si>
  <si>
    <t>387' 10.0"</t>
  </si>
  <si>
    <t>380' 3.0"</t>
  </si>
  <si>
    <t>381' 9.0"</t>
  </si>
  <si>
    <t>from 397.6 to 406.7</t>
  </si>
  <si>
    <t>15 Apr. 2012</t>
  </si>
  <si>
    <t>397' 9.0"</t>
  </si>
  <si>
    <t>398' 0.0"</t>
  </si>
  <si>
    <t>398' 5.0"</t>
  </si>
  <si>
    <t>398' 10.0"</t>
  </si>
  <si>
    <t>399' 0.0"</t>
  </si>
  <si>
    <t>399' 5.0"</t>
  </si>
  <si>
    <t>399' 7.5"</t>
  </si>
  <si>
    <t>399' 10.0"</t>
  </si>
  <si>
    <t>400' 0.0"</t>
  </si>
  <si>
    <t>400' 7.5"</t>
  </si>
  <si>
    <t>400' 10.0"</t>
  </si>
  <si>
    <t>401' 7.0"</t>
  </si>
  <si>
    <t>402' 0.0"</t>
  </si>
  <si>
    <t>402' 2.5"</t>
  </si>
  <si>
    <t>402' 5.0"</t>
  </si>
  <si>
    <t>402' 7.5"</t>
  </si>
  <si>
    <t>402' 10.0"</t>
  </si>
  <si>
    <t>403' 0.0"</t>
  </si>
  <si>
    <t>403' 5.0"</t>
  </si>
  <si>
    <t>403' 7.5"</t>
  </si>
  <si>
    <t>404' 0.0"</t>
  </si>
  <si>
    <t>404' 2.5"</t>
  </si>
  <si>
    <t>404' 5.0"</t>
  </si>
  <si>
    <t>404' 7.5"</t>
  </si>
  <si>
    <t>404' 10.0"</t>
  </si>
  <si>
    <t>405' 2.5"</t>
  </si>
  <si>
    <t>405' 7.5"</t>
  </si>
  <si>
    <t>406' 2.5"</t>
  </si>
  <si>
    <t>406' 5.0"</t>
  </si>
  <si>
    <t>406' 7.5"</t>
  </si>
  <si>
    <t>Rock is fractured in this area, besides this nothing really unusual that can be seen. The 14.8 measurement was taken over a small concentration of a dark colored mineral.</t>
  </si>
  <si>
    <t>Higher concentration of gold mineral in a fractured area</t>
  </si>
  <si>
    <t>from 406.7 to 415.6</t>
  </si>
  <si>
    <t>398' 6.0"</t>
  </si>
  <si>
    <t xml:space="preserve"> 399' 10.0"</t>
  </si>
  <si>
    <t>400' 6.0"</t>
  </si>
  <si>
    <t>400' 9.0"</t>
  </si>
  <si>
    <t>401' 6.0"</t>
  </si>
  <si>
    <t>402' 3.0"</t>
  </si>
  <si>
    <t>402' 6.0"</t>
  </si>
  <si>
    <t>402' 9.0"</t>
  </si>
  <si>
    <t>403' 6.0"</t>
  </si>
  <si>
    <t>403' 9.0"</t>
  </si>
  <si>
    <t>404' 3.0"</t>
  </si>
  <si>
    <t>404' 6.0"</t>
  </si>
  <si>
    <t>405' 3.0"</t>
  </si>
  <si>
    <t>405' 7.0"</t>
  </si>
  <si>
    <t>406' 3.0"</t>
  </si>
  <si>
    <t>406' 6.0"</t>
  </si>
  <si>
    <t>411' 7.5"</t>
  </si>
  <si>
    <t>from 542.2 to 551.2</t>
  </si>
  <si>
    <t>543' 3.0"</t>
  </si>
  <si>
    <t>543' 7.5"</t>
  </si>
  <si>
    <t>543' 10.0"</t>
  </si>
  <si>
    <t>544' 2.5"</t>
  </si>
  <si>
    <t>544' 5.0"</t>
  </si>
  <si>
    <t>544' 7.5"</t>
  </si>
  <si>
    <t>545' 2.5"</t>
  </si>
  <si>
    <t>545' 7.5"</t>
  </si>
  <si>
    <t>546' 2.5"</t>
  </si>
  <si>
    <t>546' 7.5"</t>
  </si>
  <si>
    <t>546' 10.0"</t>
  </si>
  <si>
    <t>547' 0.0"</t>
  </si>
  <si>
    <t>547' 2.5"</t>
  </si>
  <si>
    <t>547' 5.0"</t>
  </si>
  <si>
    <t>547' 10.0"</t>
  </si>
  <si>
    <t>548' 0.0"</t>
  </si>
  <si>
    <t>548' 2.5"</t>
  </si>
  <si>
    <t>548' 7.5"</t>
  </si>
  <si>
    <t>548' 10.0"</t>
  </si>
  <si>
    <t>549' 0.0"</t>
  </si>
  <si>
    <t>549' 2.5"</t>
  </si>
  <si>
    <t>550' 2.5"</t>
  </si>
  <si>
    <t>550' 5.0"</t>
  </si>
  <si>
    <t>550' 7.5"</t>
  </si>
  <si>
    <t>551' 1.0"</t>
  </si>
  <si>
    <t>543' 9.0"</t>
  </si>
  <si>
    <t>544' 3.0"</t>
  </si>
  <si>
    <t>544' 6.0"</t>
  </si>
  <si>
    <t>544' 9.0"</t>
  </si>
  <si>
    <t>545' 3.0"</t>
  </si>
  <si>
    <t>545' 9.0"</t>
  </si>
  <si>
    <t>546' 3.0"</t>
  </si>
  <si>
    <t>546' 9.0"</t>
  </si>
  <si>
    <t>547' 3.0"</t>
  </si>
  <si>
    <t>547' 6.0"</t>
  </si>
  <si>
    <t>548' 6.0"</t>
  </si>
  <si>
    <t>548' 9.0"</t>
  </si>
  <si>
    <t>549' 3.0"</t>
  </si>
  <si>
    <t>550' 3.0"</t>
  </si>
  <si>
    <t>550' 6.0"</t>
  </si>
  <si>
    <t>550' 9.0"</t>
  </si>
  <si>
    <t>from 533.1 to 542.2</t>
  </si>
  <si>
    <t>from 569.5 to 579.1</t>
  </si>
  <si>
    <t>569' 10.0"</t>
  </si>
  <si>
    <t>570' 0.0"</t>
  </si>
  <si>
    <t>570' 2.5"</t>
  </si>
  <si>
    <t>570' 5.0"</t>
  </si>
  <si>
    <t>570' 7.5"</t>
  </si>
  <si>
    <t>571' 5.0"</t>
  </si>
  <si>
    <t>571' 10.0"</t>
  </si>
  <si>
    <t>572' 2.5"</t>
  </si>
  <si>
    <t>572' 5.0"</t>
  </si>
  <si>
    <t>572' 10.0"</t>
  </si>
  <si>
    <t>573' 5.0"</t>
  </si>
  <si>
    <t>573' 7.5"</t>
  </si>
  <si>
    <t>574' 0.0"</t>
  </si>
  <si>
    <t>574' 3.5"</t>
  </si>
  <si>
    <t>574' 10.0"</t>
  </si>
  <si>
    <t>575' 0.0"</t>
  </si>
  <si>
    <t>575' 2.5"</t>
  </si>
  <si>
    <t>575' 5.0"</t>
  </si>
  <si>
    <t>575' 7.5"</t>
  </si>
  <si>
    <t>575' 10.0"</t>
  </si>
  <si>
    <t>576' 0.0"</t>
  </si>
  <si>
    <t>576' 2.5"</t>
  </si>
  <si>
    <t>576' 7.5"</t>
  </si>
  <si>
    <t>576' 10.0"</t>
  </si>
  <si>
    <t>577' 0.0"</t>
  </si>
  <si>
    <t>577' 2.5"</t>
  </si>
  <si>
    <t>577' 5.0"</t>
  </si>
  <si>
    <t>577' 7.5"</t>
  </si>
  <si>
    <t>578' 0.0"</t>
  </si>
  <si>
    <t>570' 3.0"</t>
  </si>
  <si>
    <t>570' 6.0"</t>
  </si>
  <si>
    <t>571' 4.0"</t>
  </si>
  <si>
    <t>571' 9.0"</t>
  </si>
  <si>
    <t>572' 3.0"</t>
  </si>
  <si>
    <t>572' 6.0"</t>
  </si>
  <si>
    <t>573' 6.0"</t>
  </si>
  <si>
    <t>574' 3.0"</t>
  </si>
  <si>
    <t>574' 9.0"</t>
  </si>
  <si>
    <t>575' 3.0"</t>
  </si>
  <si>
    <t>575' 6.0"</t>
  </si>
  <si>
    <t>575' 9.0"</t>
  </si>
  <si>
    <t>576' 9.0"</t>
  </si>
  <si>
    <t>577' 3.0"</t>
  </si>
  <si>
    <t>577' 6.0"</t>
  </si>
  <si>
    <t>433'5.3"</t>
  </si>
  <si>
    <t>433'7.0"</t>
  </si>
  <si>
    <t>433'10"</t>
  </si>
  <si>
    <t>434'2.0"</t>
  </si>
  <si>
    <t>434'5.5"</t>
  </si>
  <si>
    <t>434'9.0"</t>
  </si>
  <si>
    <t>435' 1.0"</t>
  </si>
  <si>
    <t>435'3.0"</t>
  </si>
  <si>
    <t>435'7.5"</t>
  </si>
  <si>
    <t>435'10"</t>
  </si>
  <si>
    <t>436'3"</t>
  </si>
  <si>
    <t>436'6"</t>
  </si>
  <si>
    <t>436'9.5"</t>
  </si>
  <si>
    <t>437'3"</t>
  </si>
  <si>
    <t>437'6"</t>
  </si>
  <si>
    <t>437'9"</t>
  </si>
  <si>
    <t>438'0"</t>
  </si>
  <si>
    <t>438'4"</t>
  </si>
  <si>
    <t>438'6.5"</t>
  </si>
  <si>
    <t>438'9.5"</t>
  </si>
  <si>
    <t>439'1.5"</t>
  </si>
  <si>
    <t>439'4.5"</t>
  </si>
  <si>
    <t>439'7.5"</t>
  </si>
  <si>
    <t>439'11.0"</t>
  </si>
  <si>
    <t>440'2.0"</t>
  </si>
  <si>
    <t>440'5.0"</t>
  </si>
  <si>
    <t>440'11.0"</t>
  </si>
  <si>
    <t>441'2.0"</t>
  </si>
  <si>
    <t>441'4.5"</t>
  </si>
  <si>
    <t>441'9"</t>
  </si>
  <si>
    <t>442'0"</t>
  </si>
  <si>
    <t>442'4.0"</t>
  </si>
  <si>
    <t>448' 8.0"</t>
  </si>
  <si>
    <t>452' 1.0"</t>
  </si>
  <si>
    <t>452' 5.0"</t>
  </si>
  <si>
    <t>452' 9.5"</t>
  </si>
  <si>
    <t>453' 1.0"</t>
  </si>
  <si>
    <t>453' 6.0"</t>
  </si>
  <si>
    <t>453' 11.0"</t>
  </si>
  <si>
    <t>454' 4.0"</t>
  </si>
  <si>
    <t>454' 9.0"</t>
  </si>
  <si>
    <t>455' 2.5"</t>
  </si>
  <si>
    <t>455' 6.5"</t>
  </si>
  <si>
    <t>455' 10.0"</t>
  </si>
  <si>
    <t>456' 6.0"</t>
  </si>
  <si>
    <t>456' 9.5"</t>
  </si>
  <si>
    <t>457' 2.0"</t>
  </si>
  <si>
    <t>457' 6.0"</t>
  </si>
  <si>
    <t>457' 9.5"</t>
  </si>
  <si>
    <t>458' 2.0"</t>
  </si>
  <si>
    <t>458' 8.0"</t>
  </si>
  <si>
    <t>459' 6.5"</t>
  </si>
  <si>
    <t>459' 10.5"</t>
  </si>
  <si>
    <t>460' 3.0"</t>
  </si>
  <si>
    <t>460' 11.0"</t>
  </si>
  <si>
    <t>471' 1.5"</t>
  </si>
  <si>
    <t>471' 5.5"</t>
  </si>
  <si>
    <t>472' 0.0"</t>
  </si>
  <si>
    <t>472' 5.0"</t>
  </si>
  <si>
    <t>472' 11.0"</t>
  </si>
  <si>
    <t>473' 5.0"</t>
  </si>
  <si>
    <t>473' 11.0"</t>
  </si>
  <si>
    <t>474' 6.0"</t>
  </si>
  <si>
    <t>475' 2.5"</t>
  </si>
  <si>
    <t>475' 7.0"</t>
  </si>
  <si>
    <t>476' 0.0"</t>
  </si>
  <si>
    <t>476' 4.0"</t>
  </si>
  <si>
    <t>476' 8.0"</t>
  </si>
  <si>
    <t>477' 0.0"</t>
  </si>
  <si>
    <t>477' 6.0"</t>
  </si>
  <si>
    <t>478' 5.0"</t>
  </si>
  <si>
    <t>478' 8.0"</t>
  </si>
  <si>
    <t>488' 2.5"</t>
  </si>
  <si>
    <t>488' 6.0"</t>
  </si>
  <si>
    <t>488' 9.0"</t>
  </si>
  <si>
    <t>489' 1.5"</t>
  </si>
  <si>
    <t>489' 6.0"</t>
  </si>
  <si>
    <t>490' 3.5"</t>
  </si>
  <si>
    <t>491' 2.0"</t>
  </si>
  <si>
    <t>495' 3.0"</t>
  </si>
  <si>
    <t>495' 6.0"</t>
  </si>
  <si>
    <t>495' 9.0"</t>
  </si>
  <si>
    <t>496' 0"</t>
  </si>
  <si>
    <t>496' 6.0"</t>
  </si>
  <si>
    <t>496' 9.0"</t>
  </si>
  <si>
    <t>388' 3.5"</t>
  </si>
  <si>
    <t>390' 3.0"</t>
  </si>
  <si>
    <t>390' 6.0"</t>
  </si>
  <si>
    <t>390' 9.0"</t>
  </si>
  <si>
    <t>392' 0.0"</t>
  </si>
  <si>
    <t>392' 8.5"</t>
  </si>
  <si>
    <t>393' 3.5"</t>
  </si>
  <si>
    <t>394' 4.0"</t>
  </si>
  <si>
    <t>394' 6.0"</t>
  </si>
  <si>
    <t>396' 8.0"</t>
  </si>
  <si>
    <t>587' 6.0"</t>
  </si>
  <si>
    <t>587' 9.0"</t>
  </si>
  <si>
    <t>588' 0.0"</t>
  </si>
  <si>
    <t>588' 10.0"</t>
  </si>
  <si>
    <t>589' 3.0"</t>
  </si>
  <si>
    <t>589' 5.0"</t>
  </si>
  <si>
    <t>589' 9.0"</t>
  </si>
  <si>
    <t>590' 0.0"</t>
  </si>
  <si>
    <t>590' 3.0"</t>
  </si>
  <si>
    <t>590' 10.0"</t>
  </si>
  <si>
    <t>591' 3.0"</t>
  </si>
  <si>
    <t>591' 7.0"</t>
  </si>
  <si>
    <t>591' 9.0"</t>
  </si>
  <si>
    <t>592' 0.0"</t>
  </si>
  <si>
    <t>592' 9.0"</t>
  </si>
  <si>
    <t>593' 8.0"</t>
  </si>
  <si>
    <t>594' 0.0"</t>
  </si>
  <si>
    <t>594' 6.0"</t>
  </si>
  <si>
    <t>595' 4.0"</t>
  </si>
  <si>
    <t>595' 9.5"</t>
  </si>
  <si>
    <t>596' 2.0"</t>
  </si>
  <si>
    <t>596' 5.0"</t>
  </si>
  <si>
    <t>265' 3.0"</t>
  </si>
  <si>
    <t>265' 6.0"</t>
  </si>
  <si>
    <t>265' 9.0"</t>
  </si>
  <si>
    <t>266' 0.0"</t>
  </si>
  <si>
    <t>266' 3.0"</t>
  </si>
  <si>
    <t>266' 9.0"</t>
  </si>
  <si>
    <t>267' 0.0"</t>
  </si>
  <si>
    <t>267' 5.0"</t>
  </si>
  <si>
    <t>267' 10.5"</t>
  </si>
  <si>
    <t>268' 1.5"</t>
  </si>
  <si>
    <t>268' 6.0"</t>
  </si>
  <si>
    <t>268' 9.0"</t>
  </si>
  <si>
    <t>269' 0.0"</t>
  </si>
  <si>
    <t>269' 6.0"</t>
  </si>
  <si>
    <t>269' 8.5"</t>
  </si>
  <si>
    <t>270' 4.0"</t>
  </si>
  <si>
    <t>270' 8.5"</t>
  </si>
  <si>
    <t>271' 5.0"</t>
  </si>
  <si>
    <t>271' 10.5"</t>
  </si>
  <si>
    <t>272' 1.5"</t>
  </si>
  <si>
    <t>272' 6.0"</t>
  </si>
  <si>
    <t>272' 10.5"</t>
  </si>
  <si>
    <t>273' 3.0"</t>
  </si>
  <si>
    <t>273' 6.0"</t>
  </si>
  <si>
    <t>274' 0.0"</t>
  </si>
  <si>
    <t>274' 4.5"</t>
  </si>
  <si>
    <t>274' 8.0"</t>
  </si>
  <si>
    <t>275' 0.0"</t>
  </si>
  <si>
    <t>275' 4.0"</t>
  </si>
  <si>
    <t>275' 9.0"</t>
  </si>
  <si>
    <t>276' 0.0"</t>
  </si>
  <si>
    <t>276' 3.0"</t>
  </si>
  <si>
    <t>276' 9.0"</t>
  </si>
  <si>
    <t>277' 3.0"</t>
  </si>
  <si>
    <t>278' 0.0"</t>
  </si>
  <si>
    <t>278' 3.0"</t>
  </si>
  <si>
    <t>278' 6.0"</t>
  </si>
  <si>
    <t>278' 9.0"</t>
  </si>
  <si>
    <t>279' 0.0"</t>
  </si>
  <si>
    <t>279' 5.0"</t>
  </si>
  <si>
    <t>280' 0.0"</t>
  </si>
  <si>
    <t>280' 8.0"</t>
  </si>
  <si>
    <t>281' 6.5"</t>
  </si>
  <si>
    <t>281' 9.5"</t>
  </si>
  <si>
    <t>282' 3.0"</t>
  </si>
  <si>
    <t>282' 6.0"</t>
  </si>
  <si>
    <t>282' 9.0"</t>
  </si>
  <si>
    <t>283' 1.5"</t>
  </si>
  <si>
    <t>283' 7.0"</t>
  </si>
  <si>
    <t>283' 10.0"</t>
  </si>
  <si>
    <t>284' .5"</t>
  </si>
  <si>
    <t>284' 9.0"</t>
  </si>
  <si>
    <t>285' 6.0"</t>
  </si>
  <si>
    <t>285' 9.0"</t>
  </si>
  <si>
    <t>286' 6.0"</t>
  </si>
  <si>
    <t>286' 11.0"</t>
  </si>
  <si>
    <t>287' 4.0"</t>
  </si>
  <si>
    <t>287' 9.0"</t>
  </si>
  <si>
    <t>288' 0.0"</t>
  </si>
  <si>
    <t>288' 3.5"</t>
  </si>
  <si>
    <t>288' 10"</t>
  </si>
  <si>
    <t>289' 3.0"</t>
  </si>
  <si>
    <t>290' 3.0"'</t>
  </si>
  <si>
    <t>290' 6.0"</t>
  </si>
  <si>
    <t>290' 9.0"</t>
  </si>
  <si>
    <t>291' 0.0"</t>
  </si>
  <si>
    <t>292' 1.0"</t>
  </si>
  <si>
    <t>292' 7.0"</t>
  </si>
  <si>
    <t>293' 1.0"</t>
  </si>
  <si>
    <t>293' 7.0"</t>
  </si>
  <si>
    <t>293' 10.0"</t>
  </si>
  <si>
    <t>295' 3.0"</t>
  </si>
  <si>
    <t>295' 5.5"</t>
  </si>
  <si>
    <t>296' 3.0"</t>
  </si>
  <si>
    <t>296' 11.0"</t>
  </si>
  <si>
    <t>297' 5.0"</t>
  </si>
  <si>
    <t xml:space="preserve">297' 11.0" </t>
  </si>
  <si>
    <t>298' 2.0"</t>
  </si>
  <si>
    <t>298' 11.0"</t>
  </si>
  <si>
    <t>300' 5.0"</t>
  </si>
  <si>
    <t>300' 7.5"</t>
  </si>
  <si>
    <t>301' 6.0"</t>
  </si>
  <si>
    <t>301' 9.0"</t>
  </si>
  <si>
    <t>302' 0.0"</t>
  </si>
  <si>
    <t>302' 6.0"</t>
  </si>
  <si>
    <t>302' 9.0"</t>
  </si>
  <si>
    <t>303' 0.0"</t>
  </si>
  <si>
    <t>303' 3.0"</t>
  </si>
  <si>
    <t>304' 3.0"</t>
  </si>
  <si>
    <t>304' 6.0"</t>
  </si>
  <si>
    <t>305' 0.0"</t>
  </si>
  <si>
    <t>305' 3.0"</t>
  </si>
  <si>
    <t>305' 6.0"</t>
  </si>
  <si>
    <t>305' 10.0"</t>
  </si>
  <si>
    <t>306' 0.0"</t>
  </si>
  <si>
    <t>306' 3.0"</t>
  </si>
  <si>
    <t>306' 6.0"</t>
  </si>
  <si>
    <t>317' 3.0"</t>
  </si>
  <si>
    <t>317' 6.0"</t>
  </si>
  <si>
    <t>318' 4.5"</t>
  </si>
  <si>
    <t>325' 9.0"</t>
  </si>
  <si>
    <t>326' 0.0"</t>
  </si>
  <si>
    <t>326' 3.0"</t>
  </si>
  <si>
    <t>326' 9.0"</t>
  </si>
  <si>
    <t>327' 6.0"</t>
  </si>
  <si>
    <t>327' 10.0"</t>
  </si>
  <si>
    <t>328' 1.0"</t>
  </si>
  <si>
    <t>328' 4.0"</t>
  </si>
  <si>
    <t>328' 9.0"</t>
  </si>
  <si>
    <t>329' 0.0"</t>
  </si>
  <si>
    <t>329' 9.0"</t>
  </si>
  <si>
    <t>330' 0.0"</t>
  </si>
  <si>
    <t>330' 3.0"</t>
  </si>
  <si>
    <t>330' 10.0"</t>
  </si>
  <si>
    <t>331' 3.0"</t>
  </si>
  <si>
    <t>331' 6.0"</t>
  </si>
  <si>
    <t>332' 4.0"</t>
  </si>
  <si>
    <t>332' 7.0"</t>
  </si>
  <si>
    <t>333' 0.0"</t>
  </si>
  <si>
    <t>333' 3.0"</t>
  </si>
  <si>
    <t>333' 6.0"</t>
  </si>
  <si>
    <t>333' 9.0"</t>
  </si>
  <si>
    <t>343' 9.0"</t>
  </si>
  <si>
    <t>344' 0.0"</t>
  </si>
  <si>
    <t>344' 3.0"</t>
  </si>
  <si>
    <t>344' 6.0"</t>
  </si>
  <si>
    <t>344' 9.0"</t>
  </si>
  <si>
    <t>345' 0.0"</t>
  </si>
  <si>
    <t>345' 6.0"</t>
  </si>
  <si>
    <t>345' 9.0"</t>
  </si>
  <si>
    <t>346' 9.0"</t>
  </si>
  <si>
    <t>347' 0.0"</t>
  </si>
  <si>
    <t>347' 6.0"</t>
  </si>
  <si>
    <t>347' 9.0"</t>
  </si>
  <si>
    <t>348' 0.0"</t>
  </si>
  <si>
    <t>348' 3.0"</t>
  </si>
  <si>
    <t>348' 6.0"</t>
  </si>
  <si>
    <t>348' 9.0"</t>
  </si>
  <si>
    <t>349' 3.0"</t>
  </si>
  <si>
    <t>349' 6.0"</t>
  </si>
  <si>
    <t>349' 9.0"</t>
  </si>
  <si>
    <t>350' 0.0"</t>
  </si>
  <si>
    <t>350' 6.0"</t>
  </si>
  <si>
    <t>350' 9.0"</t>
  </si>
  <si>
    <t>351' 6.0"</t>
  </si>
  <si>
    <t>351' 9.0"</t>
  </si>
  <si>
    <t>352' 0.0"</t>
  </si>
  <si>
    <t>352' 6.0"</t>
  </si>
  <si>
    <t>371' 0.0"</t>
  </si>
  <si>
    <t>371' 3.0"</t>
  </si>
  <si>
    <t>371' 9.0"</t>
  </si>
  <si>
    <t>372' 0.0"</t>
  </si>
  <si>
    <t>372' 3.0"</t>
  </si>
  <si>
    <t>372' 9.0"</t>
  </si>
  <si>
    <t>373' 0.0"</t>
  </si>
  <si>
    <t>373' 3.0"</t>
  </si>
  <si>
    <t>373' 6.0"</t>
  </si>
  <si>
    <t>373' 9.5"</t>
  </si>
  <si>
    <t>374' 0.0"</t>
  </si>
  <si>
    <t>374' 3.0"</t>
  </si>
  <si>
    <t>374' 6.0"</t>
  </si>
  <si>
    <t>374' 9.0"</t>
  </si>
  <si>
    <t>375' 0.0"</t>
  </si>
  <si>
    <t>375' 3.0"</t>
  </si>
  <si>
    <t>375' 9.0"</t>
  </si>
  <si>
    <t>376' 0.0"</t>
  </si>
  <si>
    <t>376' 6.0"</t>
  </si>
  <si>
    <t>376' 9.0"</t>
  </si>
  <si>
    <t>377' 0.0"</t>
  </si>
  <si>
    <t>377' 3.0"</t>
  </si>
  <si>
    <t>377' 6.0"</t>
  </si>
  <si>
    <t>377' 9.0"</t>
  </si>
  <si>
    <t>378' 0.0"</t>
  </si>
  <si>
    <t>378' 3.0"</t>
  </si>
  <si>
    <t>378' 6.0"</t>
  </si>
  <si>
    <t>378' 9.0"</t>
  </si>
  <si>
    <t>379' 0.0"</t>
  </si>
  <si>
    <t>379' 3.0"</t>
  </si>
  <si>
    <t>379' 6.0"</t>
  </si>
  <si>
    <t>407' 0.0"</t>
  </si>
  <si>
    <t>407' 3.0"</t>
  </si>
  <si>
    <t>409' 0.0"</t>
  </si>
  <si>
    <t>411' 0.0"</t>
  </si>
  <si>
    <t>413' 0.0"</t>
  </si>
  <si>
    <t>414' 0.0"</t>
  </si>
  <si>
    <t>533' 3.0"</t>
  </si>
  <si>
    <t>533' 9.0"</t>
  </si>
  <si>
    <t>534' 3.0"</t>
  </si>
  <si>
    <t>535' 0.0"</t>
  </si>
  <si>
    <t>535' 6.0"</t>
  </si>
  <si>
    <t>535' 9.0"</t>
  </si>
  <si>
    <t>536' 0.0"</t>
  </si>
  <si>
    <t>536' 9.0"</t>
  </si>
  <si>
    <t>537' 1.0"</t>
  </si>
  <si>
    <t>538' 9.0"</t>
  </si>
  <si>
    <t>539' 0.0"</t>
  </si>
  <si>
    <t>539' 3.0"</t>
  </si>
  <si>
    <t>539' 6.0"</t>
  </si>
  <si>
    <t>540' 0.0"</t>
  </si>
  <si>
    <t>540' 6.0"</t>
  </si>
  <si>
    <t>541' 2.0"</t>
  </si>
  <si>
    <t>541' 6.0"</t>
  </si>
  <si>
    <t>541' 9.0"</t>
  </si>
  <si>
    <t>542' 0.0"</t>
  </si>
  <si>
    <t>414' 2.5"</t>
  </si>
  <si>
    <t>414' 7.5"</t>
  </si>
  <si>
    <t>414' 10.0"</t>
  </si>
  <si>
    <t>415' 0.0"</t>
  </si>
  <si>
    <t>415' 2.5"</t>
  </si>
  <si>
    <t>415' 5.0"</t>
  </si>
  <si>
    <t>533' 2.5"</t>
  </si>
  <si>
    <t>533' 7.5"</t>
  </si>
  <si>
    <t>533' 10.0"</t>
  </si>
  <si>
    <t>534' 0.0"</t>
  </si>
  <si>
    <t>534' 2.5"</t>
  </si>
  <si>
    <t>534' 7.5"</t>
  </si>
  <si>
    <t>535' 2.5"</t>
  </si>
  <si>
    <t>535' 5.0"</t>
  </si>
  <si>
    <t>535' 7.5"</t>
  </si>
  <si>
    <t>535' 10.0"</t>
  </si>
  <si>
    <t>536' 2.5"</t>
  </si>
  <si>
    <t>536' 5.0"</t>
  </si>
  <si>
    <t>537' 0.0"</t>
  </si>
  <si>
    <t>538' 10.0"</t>
  </si>
  <si>
    <t>539' 2.5"</t>
  </si>
  <si>
    <t>539' 5.0"</t>
  </si>
  <si>
    <t>539' 7.5"</t>
  </si>
  <si>
    <t>539' 10.0"</t>
  </si>
  <si>
    <t>540' 5.0"</t>
  </si>
  <si>
    <t>540' 7.5"</t>
  </si>
  <si>
    <t>540' 10.0"</t>
  </si>
  <si>
    <t>541' 2.5"</t>
  </si>
  <si>
    <t>541' 5.0"</t>
  </si>
  <si>
    <t>541' 7.5"</t>
  </si>
  <si>
    <t>541' 10.0"</t>
  </si>
  <si>
    <t>433' 2.5"</t>
  </si>
  <si>
    <t>433' 5.0"</t>
  </si>
  <si>
    <t>433' 7.5"</t>
  </si>
  <si>
    <t>433' 10.0"</t>
  </si>
  <si>
    <t>434' .5"</t>
  </si>
  <si>
    <t>434' 3.0"</t>
  </si>
  <si>
    <t>434' 5.5"</t>
  </si>
  <si>
    <t>434'8"</t>
  </si>
  <si>
    <t>434' 10.5"</t>
  </si>
  <si>
    <t>435' 1"</t>
  </si>
  <si>
    <t>435' 3.5"</t>
  </si>
  <si>
    <t>435' 5.0"</t>
  </si>
  <si>
    <t>435' 7.5"</t>
  </si>
  <si>
    <t>435' 10.0"</t>
  </si>
  <si>
    <t>436' .5"</t>
  </si>
  <si>
    <t>436' 3.0"</t>
  </si>
  <si>
    <t>436' 5.5"</t>
  </si>
  <si>
    <t>436'8"</t>
  </si>
  <si>
    <t>437' 1.5"</t>
  </si>
  <si>
    <t>437' 4"</t>
  </si>
  <si>
    <t>437' 5.5"</t>
  </si>
  <si>
    <t>437' 8.0"</t>
  </si>
  <si>
    <t>437' 11.5"</t>
  </si>
  <si>
    <t>438' 5.0"</t>
  </si>
  <si>
    <t>438' 7.5"</t>
  </si>
  <si>
    <t>439' 2.5"</t>
  </si>
  <si>
    <t>439' 4.0"</t>
  </si>
  <si>
    <t>439' 6.5"</t>
  </si>
  <si>
    <t>439' 9.0"</t>
  </si>
  <si>
    <t>439' 11.5"</t>
  </si>
  <si>
    <t>440' 2.0"</t>
  </si>
  <si>
    <t>440' 6.5"</t>
  </si>
  <si>
    <t>440' 9.0"</t>
  </si>
  <si>
    <t>440' 11.5"</t>
  </si>
  <si>
    <t>441' 2.0"</t>
  </si>
  <si>
    <t>441' 4.5"</t>
  </si>
  <si>
    <t>441' 8"</t>
  </si>
  <si>
    <t>441' 10.5"</t>
  </si>
  <si>
    <t>442' 2.5"</t>
  </si>
  <si>
    <t>442' 5.0"</t>
  </si>
  <si>
    <t>452' 0"</t>
  </si>
  <si>
    <t>452' 2.5"</t>
  </si>
  <si>
    <t>452' 7.5"</t>
  </si>
  <si>
    <t>452' 10.0"</t>
  </si>
  <si>
    <t>453' 0.5"</t>
  </si>
  <si>
    <t>453' 5.0"</t>
  </si>
  <si>
    <t>453' 7.5"</t>
  </si>
  <si>
    <t>453' 10.5"</t>
  </si>
  <si>
    <t>454' 0.5"</t>
  </si>
  <si>
    <t>454' 3.0"</t>
  </si>
  <si>
    <t>454' 5.5"</t>
  </si>
  <si>
    <t>454' 8.0"</t>
  </si>
  <si>
    <t>455' 2.0"</t>
  </si>
  <si>
    <t>455' 7.0"</t>
  </si>
  <si>
    <t>455' 9.5"</t>
  </si>
  <si>
    <t>456' 8.5"</t>
  </si>
  <si>
    <t>456' 11.0"</t>
  </si>
  <si>
    <t>457' 8.5"</t>
  </si>
  <si>
    <t>457' 11.0"</t>
  </si>
  <si>
    <t>458' 7.0"</t>
  </si>
  <si>
    <t>458' 11.0"</t>
  </si>
  <si>
    <t>459' 7.0"</t>
  </si>
  <si>
    <t>459' 9.5"</t>
  </si>
  <si>
    <t>460' 0"</t>
  </si>
  <si>
    <t>460' 2.5"</t>
  </si>
  <si>
    <t>460' 5.0"</t>
  </si>
  <si>
    <t>460' 9.0"</t>
  </si>
  <si>
    <t>461' 0"</t>
  </si>
  <si>
    <t>471' 3.0"</t>
  </si>
  <si>
    <t>471' 10.5"</t>
  </si>
  <si>
    <t>472' 1.0"</t>
  </si>
  <si>
    <t>472' 3.5"</t>
  </si>
  <si>
    <t>472' 6.0"</t>
  </si>
  <si>
    <t>473' 2.0"</t>
  </si>
  <si>
    <t>473' 4.5"</t>
  </si>
  <si>
    <t>473' 7.0"</t>
  </si>
  <si>
    <t>473' 9.5"</t>
  </si>
  <si>
    <t>474' 0"</t>
  </si>
  <si>
    <t>474' 4.0"</t>
  </si>
  <si>
    <t>474' 6.5"</t>
  </si>
  <si>
    <t>475' 0"</t>
  </si>
  <si>
    <t>475' 5.0"</t>
  </si>
  <si>
    <t>475' 7.5"</t>
  </si>
  <si>
    <t>476' 0"</t>
  </si>
  <si>
    <t>476' 3.5"</t>
  </si>
  <si>
    <t>476' 6.0"</t>
  </si>
  <si>
    <t>476' 8.5"</t>
  </si>
  <si>
    <t>476' 11.0"</t>
  </si>
  <si>
    <t>477' 1.5"</t>
  </si>
  <si>
    <t>477' 5.0"</t>
  </si>
  <si>
    <t>477' 11.0"</t>
  </si>
  <si>
    <t>478' 1.5"</t>
  </si>
  <si>
    <t>478' 4.5"</t>
  </si>
  <si>
    <t>478' 7.0"</t>
  </si>
  <si>
    <t>488' 5.0"</t>
  </si>
  <si>
    <t>488' 7.5"</t>
  </si>
  <si>
    <t>488' 10.0"</t>
  </si>
  <si>
    <t>489' 3.0"</t>
  </si>
  <si>
    <t>489' 5.5"</t>
  </si>
  <si>
    <t>489' 8.0"</t>
  </si>
  <si>
    <t>490' 2.5"</t>
  </si>
  <si>
    <t>490' 5.0"</t>
  </si>
  <si>
    <t>491' 2.5"</t>
  </si>
  <si>
    <t>491' 5.0"</t>
  </si>
  <si>
    <t>492' 3.0"</t>
  </si>
  <si>
    <t>492' 5.5"</t>
  </si>
  <si>
    <t>492' 8.0"</t>
  </si>
  <si>
    <t>492' 11.5"</t>
  </si>
  <si>
    <t>493' 4.0"</t>
  </si>
  <si>
    <t>493' 8.0"</t>
  </si>
  <si>
    <t>494' 1.0"</t>
  </si>
  <si>
    <t>494' 5.0"</t>
  </si>
  <si>
    <t>494' 10.0"</t>
  </si>
  <si>
    <t>495' 2.5"</t>
  </si>
  <si>
    <t>495' 5.0"</t>
  </si>
  <si>
    <t>495' 7.5"</t>
  </si>
  <si>
    <t>495' 10.0"</t>
  </si>
  <si>
    <t>496' 0.5"</t>
  </si>
  <si>
    <t>496' 3.0"</t>
  </si>
  <si>
    <t>496' 5.5"</t>
  </si>
  <si>
    <t>496' 8.0"</t>
  </si>
  <si>
    <t>380' 0.0"</t>
  </si>
  <si>
    <t>380' 5.0"</t>
  </si>
  <si>
    <t>381' 0.5"</t>
  </si>
  <si>
    <t>382' 0.0"</t>
  </si>
  <si>
    <t>383' 5.0"</t>
  </si>
  <si>
    <t>384' 10.5"</t>
  </si>
  <si>
    <t>385' 7.5"</t>
  </si>
  <si>
    <t>386' 0.5"</t>
  </si>
  <si>
    <t>587' 5.0"</t>
  </si>
  <si>
    <t>587' 7.5"</t>
  </si>
  <si>
    <t>587' 10.0"</t>
  </si>
  <si>
    <t>588' 6.0"</t>
  </si>
  <si>
    <t>589' 0.0"</t>
  </si>
  <si>
    <t>589' 2.5"</t>
  </si>
  <si>
    <t>589' 10.0"</t>
  </si>
  <si>
    <t>590' 2.5"</t>
  </si>
  <si>
    <t>590' 7.0"</t>
  </si>
  <si>
    <t>591' 0.0"</t>
  </si>
  <si>
    <t>591' 2.5"</t>
  </si>
  <si>
    <t>591' 5.0"</t>
  </si>
  <si>
    <t>591' 7.5"</t>
  </si>
  <si>
    <t>591' 10.0"</t>
  </si>
  <si>
    <t>592' 7.5"</t>
  </si>
  <si>
    <t>592' 10.0"</t>
  </si>
  <si>
    <t>593' 7.0"</t>
  </si>
  <si>
    <t>593' 10.0"</t>
  </si>
  <si>
    <t>594' 2.5"</t>
  </si>
  <si>
    <t>594' 5.0"</t>
  </si>
  <si>
    <t>594' 7.5"</t>
  </si>
  <si>
    <t>595' 0.0"</t>
  </si>
  <si>
    <t>595' 2.5"</t>
  </si>
  <si>
    <t>595' 10.0"</t>
  </si>
  <si>
    <t>596' 0.0"</t>
  </si>
  <si>
    <t xml:space="preserve">265' 2.5" </t>
  </si>
  <si>
    <t>265' 5.0"</t>
  </si>
  <si>
    <t>265' 7.5"</t>
  </si>
  <si>
    <t>265' 10.0"</t>
  </si>
  <si>
    <t>266' 5.0"</t>
  </si>
  <si>
    <t>266' 10.0"</t>
  </si>
  <si>
    <t>267' 0.5"</t>
  </si>
  <si>
    <t>267' 10.0"</t>
  </si>
  <si>
    <t>268' 0.0"</t>
  </si>
  <si>
    <t>269' 2.0"</t>
  </si>
  <si>
    <t>268' 5.0"</t>
  </si>
  <si>
    <t>268' 7.5"</t>
  </si>
  <si>
    <t>268' 10.0"</t>
  </si>
  <si>
    <t>269' 5.0"</t>
  </si>
  <si>
    <t>269' 7.5"</t>
  </si>
  <si>
    <t>270' 7.5"</t>
  </si>
  <si>
    <t>271' 0.0"</t>
  </si>
  <si>
    <t>271' 2.5"</t>
  </si>
  <si>
    <t>271' 7.5"</t>
  </si>
  <si>
    <t>271' 10.0"</t>
  </si>
  <si>
    <t>272' 0.0"</t>
  </si>
  <si>
    <t>272' 2.0"</t>
  </si>
  <si>
    <t>272' 10.0"</t>
  </si>
  <si>
    <t>273' 0.0"</t>
  </si>
  <si>
    <t>273' 2.5"</t>
  </si>
  <si>
    <t>273' 5.0"</t>
  </si>
  <si>
    <t>273' 9.5"</t>
  </si>
  <si>
    <t>274' 2.5"</t>
  </si>
  <si>
    <t>274' 5.0"</t>
  </si>
  <si>
    <t>274' 7.5"</t>
  </si>
  <si>
    <t>274' 10.0"</t>
  </si>
  <si>
    <t>275' 3.0"</t>
  </si>
  <si>
    <t>275' 5.5"</t>
  </si>
  <si>
    <t>275' 9.5"</t>
  </si>
  <si>
    <t>276' 2.5"</t>
  </si>
  <si>
    <t>276' 7.5"</t>
  </si>
  <si>
    <t>276' 10.0"</t>
  </si>
  <si>
    <t>277' 0.5"</t>
  </si>
  <si>
    <t>278'0.0"</t>
  </si>
  <si>
    <t>278' 2.5"</t>
  </si>
  <si>
    <t>278' 5.0"</t>
  </si>
  <si>
    <t>278' 7.5"</t>
  </si>
  <si>
    <t>278' 10.0"</t>
  </si>
  <si>
    <t>279' 0.5"</t>
  </si>
  <si>
    <t>279' 4.5"</t>
  </si>
  <si>
    <t>279' 1.0"</t>
  </si>
  <si>
    <t>280' 0.5"</t>
  </si>
  <si>
    <t>280' 4.0"</t>
  </si>
  <si>
    <t>280' 7.0"</t>
  </si>
  <si>
    <t>280' 9.5"</t>
  </si>
  <si>
    <t>281' 0.0"</t>
  </si>
  <si>
    <t>281' 2.5"</t>
  </si>
  <si>
    <t>281' 5.0"</t>
  </si>
  <si>
    <t>281' 7.5"</t>
  </si>
  <si>
    <t>281' 10.0"</t>
  </si>
  <si>
    <t>282' 0.0"</t>
  </si>
  <si>
    <t>282' 2.5"</t>
  </si>
  <si>
    <t>282' 5.0"</t>
  </si>
  <si>
    <t>282' 7.5"</t>
  </si>
  <si>
    <t>282' 10.0"</t>
  </si>
  <si>
    <t>283' 5.0"</t>
  </si>
  <si>
    <t>283' 7.5"</t>
  </si>
  <si>
    <t>284' 0.5"</t>
  </si>
  <si>
    <t>284' 3.0"</t>
  </si>
  <si>
    <t>284' 7.5"</t>
  </si>
  <si>
    <t>284' 10.0"</t>
  </si>
  <si>
    <t>285' 2.0"</t>
  </si>
  <si>
    <t>285' 5.0"</t>
  </si>
  <si>
    <t>285' 7.5"</t>
  </si>
  <si>
    <t>285' 10.0"</t>
  </si>
  <si>
    <t>286' 5.0"</t>
  </si>
  <si>
    <t>286'7.5"</t>
  </si>
  <si>
    <t>285' 10"</t>
  </si>
  <si>
    <t>287' 0"</t>
  </si>
  <si>
    <t>288' 0.5"</t>
  </si>
  <si>
    <t>288' 3.0"</t>
  </si>
  <si>
    <t>288' 5.5"</t>
  </si>
  <si>
    <t>288' 8.0"</t>
  </si>
  <si>
    <t>288' 10.5"</t>
  </si>
  <si>
    <t>289' 1.0"</t>
  </si>
  <si>
    <t>289' 3.5"</t>
  </si>
  <si>
    <t>289' 7.5"</t>
  </si>
  <si>
    <t>289' 11"</t>
  </si>
  <si>
    <t>290' 0.0"</t>
  </si>
  <si>
    <t>290' 2.5"</t>
  </si>
  <si>
    <t>290' 5.0"</t>
  </si>
  <si>
    <t>290' 7.5"</t>
  </si>
  <si>
    <t>290' 10.0"</t>
  </si>
  <si>
    <t>291' 0.5"</t>
  </si>
  <si>
    <t>300' 6.0"</t>
  </si>
  <si>
    <t>300' 9.0"</t>
  </si>
  <si>
    <t>303' 6.0"</t>
  </si>
  <si>
    <t>303' 9.0"</t>
  </si>
  <si>
    <t>304' 2.5"</t>
  </si>
  <si>
    <t>304' 5.0"</t>
  </si>
  <si>
    <t>304' 7.5"</t>
  </si>
  <si>
    <t>305' 5.0"</t>
  </si>
  <si>
    <t>306' 2.5"</t>
  </si>
  <si>
    <t>306' 5.0"</t>
  </si>
  <si>
    <t>325' 7.5"</t>
  </si>
  <si>
    <t>325' 10.0"</t>
  </si>
  <si>
    <t>350' 5.0"</t>
  </si>
  <si>
    <t>351' 7.5"</t>
  </si>
  <si>
    <t>351' 10.0"</t>
  </si>
  <si>
    <t>352' 5.0"</t>
  </si>
  <si>
    <t>352' 7.5"</t>
  </si>
  <si>
    <t>365' 7.5"</t>
  </si>
  <si>
    <t>365' 10.0"</t>
  </si>
  <si>
    <t>371' 2.5"</t>
  </si>
  <si>
    <t>371' 5.0"</t>
  </si>
  <si>
    <t>371' 7.5"</t>
  </si>
  <si>
    <t>372' 2.5"</t>
  </si>
  <si>
    <t>372' 5.0"</t>
  </si>
  <si>
    <t>372' 10.0"</t>
  </si>
  <si>
    <t>373' 2.5"</t>
  </si>
  <si>
    <t>373' 7.5"</t>
  </si>
  <si>
    <t>373' 10.0"</t>
  </si>
  <si>
    <t>374' 7.5"</t>
  </si>
  <si>
    <t>374' 10.0"</t>
  </si>
  <si>
    <t>375' 2.5"</t>
  </si>
  <si>
    <t>375' 5.0"</t>
  </si>
  <si>
    <t>375' 7.0"</t>
  </si>
  <si>
    <t>375' 10.0"</t>
  </si>
  <si>
    <t>376' 5.0"</t>
  </si>
  <si>
    <t>376' 7.5"</t>
  </si>
  <si>
    <t>376' 10.0"</t>
  </si>
  <si>
    <t>377' 2.5"</t>
  </si>
  <si>
    <t>377' 5.0"</t>
  </si>
  <si>
    <t>377' 7.5"</t>
  </si>
  <si>
    <t>378' 2.5"</t>
  </si>
  <si>
    <t>378' 5.0"</t>
  </si>
  <si>
    <t>378' 7.5"</t>
  </si>
  <si>
    <t>379' 2.5"</t>
  </si>
  <si>
    <t>379' 5.0"</t>
  </si>
  <si>
    <t>406' 10.5"</t>
  </si>
  <si>
    <t>407' 2.5"</t>
  </si>
  <si>
    <t>407' 5.0"</t>
  </si>
  <si>
    <t>407' 10.0"</t>
  </si>
  <si>
    <t>408' 2.5"</t>
  </si>
  <si>
    <t>408' 5.0"</t>
  </si>
  <si>
    <t>408' 7.5"</t>
  </si>
  <si>
    <t>408' 10.0"</t>
  </si>
  <si>
    <t>409' 2.5"</t>
  </si>
  <si>
    <t>409' 5.0"</t>
  </si>
  <si>
    <t>409' 7.5"</t>
  </si>
  <si>
    <t>410' 2.5"</t>
  </si>
  <si>
    <t>410' 5.0"</t>
  </si>
  <si>
    <t>410' 7.5"</t>
  </si>
  <si>
    <t>410' 10.0"</t>
  </si>
  <si>
    <t>411' 2.5"</t>
  </si>
  <si>
    <t>411' 5.0"</t>
  </si>
  <si>
    <t>411' 10.0"</t>
  </si>
  <si>
    <t>412' 5.0"</t>
  </si>
  <si>
    <t>412' 7.5"</t>
  </si>
  <si>
    <t>413' 2.5"</t>
  </si>
  <si>
    <t>413' 5.0"</t>
  </si>
  <si>
    <t>413' 7.5"</t>
  </si>
  <si>
    <t>399' 2.5''</t>
  </si>
  <si>
    <t>371' 10.0"</t>
  </si>
  <si>
    <t>350' 7.5"</t>
  </si>
  <si>
    <t>305' 2.5"</t>
  </si>
  <si>
    <t>276' 5.0"</t>
  </si>
  <si>
    <t>277' 10.0"</t>
  </si>
  <si>
    <t>266' 2.5"</t>
  </si>
  <si>
    <t>504' 8.0"</t>
  </si>
  <si>
    <t>498' 6.5"</t>
  </si>
  <si>
    <t>481' 10.0"</t>
  </si>
  <si>
    <t>482' 10.0"</t>
  </si>
  <si>
    <t>469' 11.5"</t>
  </si>
  <si>
    <t>460' 11.5"</t>
  </si>
  <si>
    <t>458' 1.5"</t>
  </si>
  <si>
    <t>448' 0.0"</t>
  </si>
  <si>
    <t>439' 0.0"</t>
  </si>
  <si>
    <t>438' 10.0"</t>
  </si>
  <si>
    <t>436' 10.5"</t>
  </si>
  <si>
    <t>397' 3.5"</t>
  </si>
  <si>
    <t>579' 8.0"</t>
  </si>
  <si>
    <t>326' 6.0"</t>
  </si>
  <si>
    <t>from 210.2 to 219.4</t>
  </si>
  <si>
    <t>28 Apr. 2012</t>
  </si>
  <si>
    <t>210' 5.0"</t>
  </si>
  <si>
    <t>210'7.5"</t>
  </si>
  <si>
    <t>210' 10.0"</t>
  </si>
  <si>
    <t>211' 5.0"</t>
  </si>
  <si>
    <t>211' 7.5"</t>
  </si>
  <si>
    <t>212' 2.5"</t>
  </si>
  <si>
    <t>212' 10.0"</t>
  </si>
  <si>
    <t>213' 2.5"</t>
  </si>
  <si>
    <t>213' 5.0"</t>
  </si>
  <si>
    <t>213' 7.5"</t>
  </si>
  <si>
    <t>small bronze mineral vein</t>
  </si>
  <si>
    <t>214' 0.0"</t>
  </si>
  <si>
    <t>214' 2.5"</t>
  </si>
  <si>
    <t>214' 5.0"</t>
  </si>
  <si>
    <t>214' 7.5"</t>
  </si>
  <si>
    <t>214' 10.0"</t>
  </si>
  <si>
    <t>215' 0.0"</t>
  </si>
  <si>
    <t>215' 2.5"</t>
  </si>
  <si>
    <t>215' 10.0"</t>
  </si>
  <si>
    <t>216' 0.0"</t>
  </si>
  <si>
    <t>216' 5.0"</t>
  </si>
  <si>
    <t>216' 7.5"</t>
  </si>
  <si>
    <t>216' 10.0"</t>
  </si>
  <si>
    <t>217' 0.0"</t>
  </si>
  <si>
    <t>217' 2.5"</t>
  </si>
  <si>
    <t>217' 5.0"</t>
  </si>
  <si>
    <t>218' 0.0"</t>
  </si>
  <si>
    <t>218'2.5"</t>
  </si>
  <si>
    <t>218' 5.0"</t>
  </si>
  <si>
    <t>218' 7.5"</t>
  </si>
  <si>
    <t>219' 0.0"</t>
  </si>
  <si>
    <t>219' 2.5"</t>
  </si>
  <si>
    <t>211' 6.0"</t>
  </si>
  <si>
    <t>212' 5.0"</t>
  </si>
  <si>
    <t>213' 3.0"</t>
  </si>
  <si>
    <t>214' 3.0"</t>
  </si>
  <si>
    <t>214' 6.0"</t>
  </si>
  <si>
    <t>215' 3.0"</t>
  </si>
  <si>
    <t>216' 6.0"</t>
  </si>
  <si>
    <t>216' 9.0"</t>
  </si>
  <si>
    <t>217' 3.0"</t>
  </si>
  <si>
    <t>217' 6.0"</t>
  </si>
  <si>
    <t>218' 3.0"</t>
  </si>
  <si>
    <t>218' 6.0"</t>
  </si>
  <si>
    <t>219' 3.0"</t>
  </si>
  <si>
    <t>from 27.4 to 36.2</t>
  </si>
  <si>
    <t>27' 7.5"</t>
  </si>
  <si>
    <t>27' 10.0"</t>
  </si>
  <si>
    <t>28' 2.5"</t>
  </si>
  <si>
    <t>28' 10.0"</t>
  </si>
  <si>
    <t>29' 0.0"</t>
  </si>
  <si>
    <t>28' 0.0"</t>
  </si>
  <si>
    <t>29' 5.0"</t>
  </si>
  <si>
    <t>29' 7.5"</t>
  </si>
  <si>
    <t>30' 0.0"</t>
  </si>
  <si>
    <t>30' 2.5"</t>
  </si>
  <si>
    <t>30' 5.0"</t>
  </si>
  <si>
    <t>30' 7.5"</t>
  </si>
  <si>
    <t>30' 10.0"</t>
  </si>
  <si>
    <t>31' 2.5"</t>
  </si>
  <si>
    <t>31' 5.0"</t>
  </si>
  <si>
    <t>31' 7.5"</t>
  </si>
  <si>
    <t>31' 10.0"</t>
  </si>
  <si>
    <t>32' 0.0"</t>
  </si>
  <si>
    <t>32' 2.5"</t>
  </si>
  <si>
    <t>Change in composition</t>
  </si>
  <si>
    <t>33' 5.0"</t>
  </si>
  <si>
    <t>33' 7.5"</t>
  </si>
  <si>
    <t>33' 10.0"</t>
  </si>
  <si>
    <t>32' 7.5"</t>
  </si>
  <si>
    <t>32' 10.0"</t>
  </si>
  <si>
    <t>33' 0.0"</t>
  </si>
  <si>
    <t>33' 2.5"</t>
  </si>
  <si>
    <t>34' 0.0"</t>
  </si>
  <si>
    <t>34' 2.5"</t>
  </si>
  <si>
    <t>34' 7.5"</t>
  </si>
  <si>
    <t>34' 10.0"</t>
  </si>
  <si>
    <t>35' 0.0"</t>
  </si>
  <si>
    <t>35' 2.5"</t>
  </si>
  <si>
    <t>35' 5.0"</t>
  </si>
  <si>
    <t>35' 7.5"</t>
  </si>
  <si>
    <t>35' 10.0"</t>
  </si>
  <si>
    <t>36' 0.0"</t>
  </si>
  <si>
    <t>27' 9.0"</t>
  </si>
  <si>
    <t>28' 3.0"</t>
  </si>
  <si>
    <t>28' 9.0"</t>
  </si>
  <si>
    <t>29' 6.0"</t>
  </si>
  <si>
    <t>29' 9.0"</t>
  </si>
  <si>
    <t>30' 3.0"</t>
  </si>
  <si>
    <t>31' 3.0"</t>
  </si>
  <si>
    <t>31' 9.0"</t>
  </si>
  <si>
    <t>32' 3.0"</t>
  </si>
  <si>
    <t>32' 9.0"</t>
  </si>
  <si>
    <t>33' 3.0"</t>
  </si>
  <si>
    <t>33' 9.0"</t>
  </si>
  <si>
    <t>34' 3.0"</t>
  </si>
  <si>
    <t>34' 6.0"</t>
  </si>
  <si>
    <t>34' 9.0"</t>
  </si>
  <si>
    <t>35' 3.0"</t>
  </si>
  <si>
    <t>35' 6.0"</t>
  </si>
  <si>
    <t>35' 9.0"</t>
  </si>
  <si>
    <t>From 8.4 to 17.8</t>
  </si>
  <si>
    <t>8' 7.5"</t>
  </si>
  <si>
    <t>8' 10.0"</t>
  </si>
  <si>
    <t>9' 0.0"</t>
  </si>
  <si>
    <t>9' 7.5"</t>
  </si>
  <si>
    <t>9' 10.0"</t>
  </si>
  <si>
    <t>10' 0.0"</t>
  </si>
  <si>
    <t>10' 7.5"</t>
  </si>
  <si>
    <t>10' 10.0"</t>
  </si>
  <si>
    <t>12' 7.5"</t>
  </si>
  <si>
    <t>12' 10.0"</t>
  </si>
  <si>
    <t>13' 0.0"</t>
  </si>
  <si>
    <t>13' 5.0"</t>
  </si>
  <si>
    <t>13' 7.5"</t>
  </si>
  <si>
    <t>14' 2.5"</t>
  </si>
  <si>
    <t>14' 5.0"</t>
  </si>
  <si>
    <t>14' 7.5"</t>
  </si>
  <si>
    <t>15' 5.0"</t>
  </si>
  <si>
    <t>15' 7.5"</t>
  </si>
  <si>
    <t>15' 10.0"</t>
  </si>
  <si>
    <t>16' 2.5"</t>
  </si>
  <si>
    <t>16' 5.0"</t>
  </si>
  <si>
    <t>16'10.0"</t>
  </si>
  <si>
    <t>17' 0.0"</t>
  </si>
  <si>
    <t>17' 2.5"</t>
  </si>
  <si>
    <t>17' 5.0"</t>
  </si>
  <si>
    <t>17' 7.5"</t>
  </si>
  <si>
    <t>8' 9.0"</t>
  </si>
  <si>
    <t>9' 9.0"</t>
  </si>
  <si>
    <t>10' 9.0"</t>
  </si>
  <si>
    <t>12' 9.0"</t>
  </si>
  <si>
    <t>13' 6.0"</t>
  </si>
  <si>
    <t>13' 9.0"</t>
  </si>
  <si>
    <t>14' 3.0"</t>
  </si>
  <si>
    <t>14' 6.0"</t>
  </si>
  <si>
    <t>15' 3.0"</t>
  </si>
  <si>
    <t>15' 6.0"</t>
  </si>
  <si>
    <t>15' 9.0"</t>
  </si>
  <si>
    <t>16' 3.0"</t>
  </si>
  <si>
    <t>16' 6.0"</t>
  </si>
  <si>
    <t>17' 3.0"</t>
  </si>
  <si>
    <t>17' 6.0"</t>
  </si>
  <si>
    <t>from 17.8 to 27.4</t>
  </si>
  <si>
    <t>29 Apr. 2012</t>
  </si>
  <si>
    <t>18' 0.0"</t>
  </si>
  <si>
    <t>18' 2.5"</t>
  </si>
  <si>
    <t>18' 10.0"</t>
  </si>
  <si>
    <t>19' 0.0"</t>
  </si>
  <si>
    <t>19' 2.5"</t>
  </si>
  <si>
    <t>20' 2.5"</t>
  </si>
  <si>
    <t>20' 5.0"</t>
  </si>
  <si>
    <t>20' 7.5"</t>
  </si>
  <si>
    <t>21' 0.0"</t>
  </si>
  <si>
    <t>21' 2.5"</t>
  </si>
  <si>
    <t>21' 5.0"</t>
  </si>
  <si>
    <t>21' 7.5"</t>
  </si>
  <si>
    <t>22' 0.0"</t>
  </si>
  <si>
    <t>22' 2.5"</t>
  </si>
  <si>
    <t>22' 10.0"</t>
  </si>
  <si>
    <t>23' 0.0"</t>
  </si>
  <si>
    <t>23'2.5"</t>
  </si>
  <si>
    <t>23' 5.0"</t>
  </si>
  <si>
    <t>23' 7.5"</t>
  </si>
  <si>
    <t>24' 0.0"</t>
  </si>
  <si>
    <t>24' 10.0"</t>
  </si>
  <si>
    <t>25' 0.0"</t>
  </si>
  <si>
    <t>25' 2.5"</t>
  </si>
  <si>
    <t>25' 5.0"</t>
  </si>
  <si>
    <t>25' 7.5"</t>
  </si>
  <si>
    <t>26' 0.0"</t>
  </si>
  <si>
    <t>26' 2.5"</t>
  </si>
  <si>
    <t>26' 5.0"</t>
  </si>
  <si>
    <t>26' 10.0"</t>
  </si>
  <si>
    <t>27' 0.0"</t>
  </si>
  <si>
    <t>27' 2.5"</t>
  </si>
  <si>
    <t>18' 3.0"</t>
  </si>
  <si>
    <t>19' 3.0"</t>
  </si>
  <si>
    <t>20' 3.0"</t>
  </si>
  <si>
    <t>20' 6.0"</t>
  </si>
  <si>
    <t>21' 3.0"</t>
  </si>
  <si>
    <t>21' 6.0"</t>
  </si>
  <si>
    <t>22' 3.0"</t>
  </si>
  <si>
    <t>22' 9.0"</t>
  </si>
  <si>
    <t>23' 3.0"</t>
  </si>
  <si>
    <t>23' 6.0"</t>
  </si>
  <si>
    <t>25' 6.0"</t>
  </si>
  <si>
    <t>26' 6.0"</t>
  </si>
  <si>
    <t>27' 3.0"</t>
  </si>
  <si>
    <t>from 44.2 to 53.0</t>
  </si>
  <si>
    <t>?</t>
  </si>
  <si>
    <t>44' 5.0"</t>
  </si>
  <si>
    <t>44' 7.5''</t>
  </si>
  <si>
    <t>44' 10.0"</t>
  </si>
  <si>
    <t>45' 0.0"</t>
  </si>
  <si>
    <t>45' 2.5"</t>
  </si>
  <si>
    <t>45' 5.0"</t>
  </si>
  <si>
    <t>45' 7.5"</t>
  </si>
  <si>
    <t>45' 10.0"</t>
  </si>
  <si>
    <t>46' 0.0"</t>
  </si>
  <si>
    <t>46' 2.5"</t>
  </si>
  <si>
    <t>46' 5.0"</t>
  </si>
  <si>
    <t>46' 7.5"</t>
  </si>
  <si>
    <t>46' 10.0"</t>
  </si>
  <si>
    <t>47' 0.0"</t>
  </si>
  <si>
    <t>47' 2.5"</t>
  </si>
  <si>
    <t>47' 5.0"</t>
  </si>
  <si>
    <t>47' 7.5"</t>
  </si>
  <si>
    <t>47' 10.0"</t>
  </si>
  <si>
    <t>48' 0.0"</t>
  </si>
  <si>
    <t>48' 2.5"</t>
  </si>
  <si>
    <t>48' 5.0"</t>
  </si>
  <si>
    <t>48' 7.5"</t>
  </si>
  <si>
    <t>48' 10.0"</t>
  </si>
  <si>
    <t>49' 0.0"</t>
  </si>
  <si>
    <t>49' 2.5"</t>
  </si>
  <si>
    <t>49' 7.5"</t>
  </si>
  <si>
    <t>49' 10.0"</t>
  </si>
  <si>
    <t>50' 0.0"</t>
  </si>
  <si>
    <t>50' 2.5"</t>
  </si>
  <si>
    <t>50' 5.0"</t>
  </si>
  <si>
    <t>51' 2.5"</t>
  </si>
  <si>
    <t>51' 5.0"</t>
  </si>
  <si>
    <t>51' 7.5"</t>
  </si>
  <si>
    <t>51' 10.0"</t>
  </si>
  <si>
    <t>52' 0.0"</t>
  </si>
  <si>
    <t>52' 2.5"</t>
  </si>
  <si>
    <t>52' 5.0"</t>
  </si>
  <si>
    <t>52' 7.5"</t>
  </si>
  <si>
    <t>52' 10.0"</t>
  </si>
  <si>
    <t>44' 6.0"</t>
  </si>
  <si>
    <t>44' 9.0"</t>
  </si>
  <si>
    <t>45' 3.0"</t>
  </si>
  <si>
    <t>45' 6.0"</t>
  </si>
  <si>
    <t>45' 9.0"</t>
  </si>
  <si>
    <t>47' 6.0"</t>
  </si>
  <si>
    <t>47' 3.0"</t>
  </si>
  <si>
    <t>48' 3.0"</t>
  </si>
  <si>
    <t>48' 6.0"</t>
  </si>
  <si>
    <t>48' 9.0"</t>
  </si>
  <si>
    <t>49' 3.0"</t>
  </si>
  <si>
    <t>49' 9.0"</t>
  </si>
  <si>
    <t>50' 3.0"</t>
  </si>
  <si>
    <t>50' 6.0"</t>
  </si>
  <si>
    <t>51' 3.0"</t>
  </si>
  <si>
    <t>51' 9.0"</t>
  </si>
  <si>
    <t>52' 3.0"</t>
  </si>
  <si>
    <t>52' 6.0"</t>
  </si>
  <si>
    <t>52' 9.0"</t>
  </si>
  <si>
    <t>from 183.4 to 192.2</t>
  </si>
  <si>
    <t>30 Apr. 2012</t>
  </si>
  <si>
    <t>183' 7.5"</t>
  </si>
  <si>
    <t>184' 0.0"</t>
  </si>
  <si>
    <t>184' 2.5"</t>
  </si>
  <si>
    <t>184' 5.0"</t>
  </si>
  <si>
    <t>184' 7.5"</t>
  </si>
  <si>
    <t>184' 10.0"</t>
  </si>
  <si>
    <t>185' 0.0"</t>
  </si>
  <si>
    <t>185' 2.5"</t>
  </si>
  <si>
    <t>185' 5.0"</t>
  </si>
  <si>
    <t>185' 7.5"</t>
  </si>
  <si>
    <t>185' 10.0"</t>
  </si>
  <si>
    <t>186' 0.0"</t>
  </si>
  <si>
    <t>186' 2.5"</t>
  </si>
  <si>
    <t>186' 5.0"</t>
  </si>
  <si>
    <t>186' 7.5"</t>
  </si>
  <si>
    <t>187' 0.0"</t>
  </si>
  <si>
    <t>187' 2.5"</t>
  </si>
  <si>
    <t>187' 5.0"</t>
  </si>
  <si>
    <t>187' 7.5"</t>
  </si>
  <si>
    <t>188' 0.0"</t>
  </si>
  <si>
    <t>188' 2.5"</t>
  </si>
  <si>
    <t>188' 5.0"</t>
  </si>
  <si>
    <t>189' 0.0"</t>
  </si>
  <si>
    <t>189' 2.5"</t>
  </si>
  <si>
    <t>189' 5.0"</t>
  </si>
  <si>
    <t>189' 7.5"</t>
  </si>
  <si>
    <t>189' 10.0"</t>
  </si>
  <si>
    <t>190' 0.0"</t>
  </si>
  <si>
    <t>190' 2.5"</t>
  </si>
  <si>
    <t>190' 7.5"</t>
  </si>
  <si>
    <t>190' 10.0"</t>
  </si>
  <si>
    <t>191' 0.0"</t>
  </si>
  <si>
    <t>191' 2.5"</t>
  </si>
  <si>
    <t>191' 5.0"</t>
  </si>
  <si>
    <t>191' 7.5"</t>
  </si>
  <si>
    <t>192' 0.0"</t>
  </si>
  <si>
    <t>183' 9.0"</t>
  </si>
  <si>
    <t>184' 6.0"</t>
  </si>
  <si>
    <t>184' 9.0"</t>
  </si>
  <si>
    <t>185' 9.0"</t>
  </si>
  <si>
    <t>186' 6.0"</t>
  </si>
  <si>
    <t>186' 9.0"</t>
  </si>
  <si>
    <t>187' 9.0"</t>
  </si>
  <si>
    <t>188' 3.0"</t>
  </si>
  <si>
    <t>188' 6.0"</t>
  </si>
  <si>
    <t>188' 9.0"</t>
  </si>
  <si>
    <t>189' 3.0"</t>
  </si>
  <si>
    <t>189' 6.0"</t>
  </si>
  <si>
    <t>190' 3.0"</t>
  </si>
  <si>
    <t>189' 9.0"</t>
  </si>
  <si>
    <t>190' 9.0"</t>
  </si>
  <si>
    <t>191' 3.0"</t>
  </si>
  <si>
    <t>191' 6.0"</t>
  </si>
  <si>
    <t>191' 9.0"</t>
  </si>
  <si>
    <t>156' 2.5"</t>
  </si>
  <si>
    <t>156' 5.0"</t>
  </si>
  <si>
    <t>156' 7.5"</t>
  </si>
  <si>
    <t>157' 0.0"</t>
  </si>
  <si>
    <t>157' 2.5"</t>
  </si>
  <si>
    <t>157' 5.0"</t>
  </si>
  <si>
    <t>157' 7.5"</t>
  </si>
  <si>
    <t>158' 0.0"</t>
  </si>
  <si>
    <t>158' 2.5"</t>
  </si>
  <si>
    <t>158' 10.0"</t>
  </si>
  <si>
    <t>159' 0.0"</t>
  </si>
  <si>
    <t>159' 2.5"</t>
  </si>
  <si>
    <t>159' 5.0"</t>
  </si>
  <si>
    <t>159' 10.0"</t>
  </si>
  <si>
    <t>160' 0.0"</t>
  </si>
  <si>
    <t>160' 2.5"</t>
  </si>
  <si>
    <t>160' 10.0"</t>
  </si>
  <si>
    <t>161' 0.0"</t>
  </si>
  <si>
    <t>161' 2.5"</t>
  </si>
  <si>
    <t>161' 7.5"</t>
  </si>
  <si>
    <t>161' 10.0"</t>
  </si>
  <si>
    <t>162' 0.0"</t>
  </si>
  <si>
    <t>162' 5.0"</t>
  </si>
  <si>
    <t>162' 7.5"</t>
  </si>
  <si>
    <t>163' 0.0"</t>
  </si>
  <si>
    <t>163' 5.0"</t>
  </si>
  <si>
    <t>163' 7.5"</t>
  </si>
  <si>
    <t>163' 10.0"</t>
  </si>
  <si>
    <t>164' 0.0"</t>
  </si>
  <si>
    <t>164' 2.5"</t>
  </si>
  <si>
    <t>164' 5.0"</t>
  </si>
  <si>
    <t>164' 7.5"</t>
  </si>
  <si>
    <t>164' 10.0"</t>
  </si>
  <si>
    <t>from 155.9 to 165.0</t>
  </si>
  <si>
    <t>157' 3.0"</t>
  </si>
  <si>
    <t>158' 3.0"</t>
  </si>
  <si>
    <t>158' 9.0"</t>
  </si>
  <si>
    <t>159' 3.0"</t>
  </si>
  <si>
    <t>159' 9.0"</t>
  </si>
  <si>
    <t>160' 3.0"</t>
  </si>
  <si>
    <t>161' 9.0"</t>
  </si>
  <si>
    <t>162' 6.0"</t>
  </si>
  <si>
    <t>163' 9.0"</t>
  </si>
  <si>
    <t>164' 9.0"</t>
  </si>
  <si>
    <t>from 121.2 to 129.9</t>
  </si>
  <si>
    <t>121' 10.0"</t>
  </si>
  <si>
    <t>122' 0.0"</t>
  </si>
  <si>
    <t>122' 2.5"</t>
  </si>
  <si>
    <t>122' 5.0"</t>
  </si>
  <si>
    <t>122' 7.5"</t>
  </si>
  <si>
    <t>123' 0.0"</t>
  </si>
  <si>
    <t>123' 2.5"</t>
  </si>
  <si>
    <t>124' 0.0"</t>
  </si>
  <si>
    <t>124' 2.5"</t>
  </si>
  <si>
    <t>124' 7.5"</t>
  </si>
  <si>
    <t>124' 10.0"</t>
  </si>
  <si>
    <t>125' 0.0"</t>
  </si>
  <si>
    <t>125' 5.0"</t>
  </si>
  <si>
    <t>125' 7.5"</t>
  </si>
  <si>
    <t>125' 10.0"</t>
  </si>
  <si>
    <t>126' 0.0"</t>
  </si>
  <si>
    <t>126' 7.5"</t>
  </si>
  <si>
    <t>126' 10.0"</t>
  </si>
  <si>
    <t>127' 0.0"</t>
  </si>
  <si>
    <t>127' 7.5"</t>
  </si>
  <si>
    <t>128' 0.0"</t>
  </si>
  <si>
    <t>128' 2.5"</t>
  </si>
  <si>
    <t>128' 5.0"</t>
  </si>
  <si>
    <t>129' 0.0"</t>
  </si>
  <si>
    <t>129' 2.5"</t>
  </si>
  <si>
    <t>129' 5.0"</t>
  </si>
  <si>
    <t>129' 7.5"</t>
  </si>
  <si>
    <t>122' 6.0"</t>
  </si>
  <si>
    <t>122' 3.0"</t>
  </si>
  <si>
    <t>123' 3.0"</t>
  </si>
  <si>
    <t>124' 3.0"</t>
  </si>
  <si>
    <t>124' 9.0"</t>
  </si>
  <si>
    <t>125' 6.0"</t>
  </si>
  <si>
    <t>125' 9.0"</t>
  </si>
  <si>
    <t>126' 6.0"</t>
  </si>
  <si>
    <t>126' 9.0"</t>
  </si>
  <si>
    <t>127' 9.0"</t>
  </si>
  <si>
    <t>128' 3.0"</t>
  </si>
  <si>
    <t>129' 3.0"</t>
  </si>
  <si>
    <t>129' 6.0"</t>
  </si>
  <si>
    <t>129' 9.0"</t>
  </si>
  <si>
    <t>from 53.0 to 61.3</t>
  </si>
  <si>
    <t>53' 0.0"</t>
  </si>
  <si>
    <t>53' 2.5"</t>
  </si>
  <si>
    <t>53' 5.0"</t>
  </si>
  <si>
    <t>53' 7.5"</t>
  </si>
  <si>
    <t>53' 10.0"</t>
  </si>
  <si>
    <t>54' 0.0"</t>
  </si>
  <si>
    <t>54' 2.5"</t>
  </si>
  <si>
    <t>54' 5.0"</t>
  </si>
  <si>
    <t>54' 7.5"</t>
  </si>
  <si>
    <t>54' 10.0"</t>
  </si>
  <si>
    <t>55' 0.0"</t>
  </si>
  <si>
    <t>55' 2.5"</t>
  </si>
  <si>
    <t>55' 5.0"</t>
  </si>
  <si>
    <t>55' 7.5"</t>
  </si>
  <si>
    <t>56' 0.0"</t>
  </si>
  <si>
    <t>56' 2.5"</t>
  </si>
  <si>
    <t>57' 0.0"</t>
  </si>
  <si>
    <t>58' 0.0"</t>
  </si>
  <si>
    <t>60' 0.0"</t>
  </si>
  <si>
    <t>61' 0.0"</t>
  </si>
  <si>
    <t>53' 3.0"</t>
  </si>
  <si>
    <t>53' 6.0"</t>
  </si>
  <si>
    <t>53' 9.0"</t>
  </si>
  <si>
    <t xml:space="preserve"> 54' 0.0"</t>
  </si>
  <si>
    <t>54' 3.0"</t>
  </si>
  <si>
    <t>54' 6.0"</t>
  </si>
  <si>
    <t>54' 9.0"</t>
  </si>
  <si>
    <t>55' 3.0"</t>
  </si>
  <si>
    <t>55' 6.0"</t>
  </si>
  <si>
    <t>56' 3.0"</t>
  </si>
  <si>
    <t>56' 6.0"</t>
  </si>
  <si>
    <t>56' 9.0"</t>
  </si>
  <si>
    <t>57' 3.0"</t>
  </si>
  <si>
    <t>57' 9.0"</t>
  </si>
  <si>
    <t>58' 6.0"</t>
  </si>
  <si>
    <t>58' 9.0"</t>
  </si>
  <si>
    <t>60' 9.0"</t>
  </si>
  <si>
    <t>from 53.0 to 61.4</t>
  </si>
  <si>
    <t>31 Apr. 2012</t>
  </si>
  <si>
    <t>from 85.2 to 94.5</t>
  </si>
  <si>
    <t>86' 0.0"</t>
  </si>
  <si>
    <t>87' 0.0"</t>
  </si>
  <si>
    <t>90' 0.0"</t>
  </si>
  <si>
    <t>90' 5.0"</t>
  </si>
  <si>
    <t>90' 7.5"</t>
  </si>
  <si>
    <t>91' 2.5"</t>
  </si>
  <si>
    <t>91' 5.0"</t>
  </si>
  <si>
    <t>90' 10.0"</t>
  </si>
  <si>
    <t>91' 0.0"</t>
  </si>
  <si>
    <t>92' 10.0"</t>
  </si>
  <si>
    <t>93' 0.0"</t>
  </si>
  <si>
    <t>93' 2.5"</t>
  </si>
  <si>
    <t>93' 5.0"</t>
  </si>
  <si>
    <t>93' 7.5"</t>
  </si>
  <si>
    <t>93' 10.0"</t>
  </si>
  <si>
    <t>94' 0.0"</t>
  </si>
  <si>
    <t>94' 2.5"</t>
  </si>
  <si>
    <t>1 May 2012</t>
  </si>
  <si>
    <t>85' 6.0"</t>
  </si>
  <si>
    <t>86' 3.0"</t>
  </si>
  <si>
    <t>87' 3.0"</t>
  </si>
  <si>
    <t>87' 6.0"</t>
  </si>
  <si>
    <t>87' 9.0"</t>
  </si>
  <si>
    <t>88' 7.0"</t>
  </si>
  <si>
    <t>89' 3.0"</t>
  </si>
  <si>
    <t>90' 3.0"</t>
  </si>
  <si>
    <t>90' 9.0"</t>
  </si>
  <si>
    <t>91' 3.0"</t>
  </si>
  <si>
    <t>92' 0.0"</t>
  </si>
  <si>
    <t>92' 3.0"</t>
  </si>
  <si>
    <t>92' 9.0"</t>
  </si>
  <si>
    <t>93' 3.0"</t>
  </si>
  <si>
    <t>93' 6.0"</t>
  </si>
  <si>
    <t>94' 3.0"</t>
  </si>
  <si>
    <t>from 112.7 to 121.2</t>
  </si>
  <si>
    <t>112' 10.0"</t>
  </si>
  <si>
    <t>113' 0.0"</t>
  </si>
  <si>
    <t>113' 2.5"</t>
  </si>
  <si>
    <t>113' 5.0"</t>
  </si>
  <si>
    <t>113' 7.5"</t>
  </si>
  <si>
    <t>113' 10.0"</t>
  </si>
  <si>
    <t>114' 0.0"</t>
  </si>
  <si>
    <t>114' 5.0"</t>
  </si>
  <si>
    <t>114' 7.5"</t>
  </si>
  <si>
    <t>114' 10.0"</t>
  </si>
  <si>
    <t>115' 0.0"</t>
  </si>
  <si>
    <t>115' 2.5"</t>
  </si>
  <si>
    <t>115' 5.0"</t>
  </si>
  <si>
    <t>115' 7.5"</t>
  </si>
  <si>
    <t>115' 10.0"</t>
  </si>
  <si>
    <t>116' 0.0"</t>
  </si>
  <si>
    <t>117' 0.0"</t>
  </si>
  <si>
    <t>117' 2.5"</t>
  </si>
  <si>
    <t>117' 5.0"</t>
  </si>
  <si>
    <t>117' 10.0"</t>
  </si>
  <si>
    <t>118' 0.0"</t>
  </si>
  <si>
    <t>118' 2.5"</t>
  </si>
  <si>
    <t>118' 5.0"</t>
  </si>
  <si>
    <t>118' 7.5"</t>
  </si>
  <si>
    <t>119' 7.5"</t>
  </si>
  <si>
    <t>120' 0.0"</t>
  </si>
  <si>
    <t>120' 2.5"</t>
  </si>
  <si>
    <t>120' 5.0"</t>
  </si>
  <si>
    <t>120' 7.5"</t>
  </si>
  <si>
    <t>119' 10.0"</t>
  </si>
  <si>
    <t>112' 9.0"</t>
  </si>
  <si>
    <t>113' 3.0"</t>
  </si>
  <si>
    <t>113' 6.0"</t>
  </si>
  <si>
    <t>113' 9.0"</t>
  </si>
  <si>
    <t>114' 9.0"</t>
  </si>
  <si>
    <t>115' 3.0"</t>
  </si>
  <si>
    <t>115' 6.0"</t>
  </si>
  <si>
    <t>116' 9.0"</t>
  </si>
  <si>
    <t>117' 6.0"</t>
  </si>
  <si>
    <t>117' 3.0"</t>
  </si>
  <si>
    <t>117' 9.0"</t>
  </si>
  <si>
    <t>118' 3.0"</t>
  </si>
  <si>
    <t>118' 6.0"</t>
  </si>
  <si>
    <t>118' 9.0"</t>
  </si>
  <si>
    <t>119' 6.0"</t>
  </si>
  <si>
    <t>119' 9.0"</t>
  </si>
  <si>
    <t>120' 6.0"</t>
  </si>
  <si>
    <t>from 219.4 to 228.4</t>
  </si>
  <si>
    <t>219' 10.0"</t>
  </si>
  <si>
    <t>220' 0.0"</t>
  </si>
  <si>
    <t>220' 2.5"</t>
  </si>
  <si>
    <t>220' 5.0"</t>
  </si>
  <si>
    <t>220' 7.5"</t>
  </si>
  <si>
    <t>220' 10.0"</t>
  </si>
  <si>
    <t>221' 0.0"</t>
  </si>
  <si>
    <t>221' 2.5"</t>
  </si>
  <si>
    <t>221' 5.0"</t>
  </si>
  <si>
    <t>221' 10.0"</t>
  </si>
  <si>
    <t>223' 0.0"</t>
  </si>
  <si>
    <t>222' 0.0"</t>
  </si>
  <si>
    <t>222' 2.5"</t>
  </si>
  <si>
    <t>222' 5.0"</t>
  </si>
  <si>
    <t>223' 2.5"</t>
  </si>
  <si>
    <t>223' 7.5"</t>
  </si>
  <si>
    <t>223' 10.0"</t>
  </si>
  <si>
    <t>224' 0.0"</t>
  </si>
  <si>
    <t>224' 2.5"</t>
  </si>
  <si>
    <t>224' 5.0"</t>
  </si>
  <si>
    <t>224' 7.5'</t>
  </si>
  <si>
    <t>220' 3.0"</t>
  </si>
  <si>
    <t>220' 6.0"</t>
  </si>
  <si>
    <t>221' 6.0"</t>
  </si>
  <si>
    <t>221' 9.0"</t>
  </si>
  <si>
    <t>222' 3.0"</t>
  </si>
  <si>
    <t>223' 3.0"</t>
  </si>
  <si>
    <t>224' 3.0"</t>
  </si>
  <si>
    <t>224' 6.0"</t>
  </si>
  <si>
    <t>224' 9.0"</t>
  </si>
  <si>
    <t>225' 3.0"</t>
  </si>
  <si>
    <t>225' 6.0"</t>
  </si>
  <si>
    <t>225' 9.0"</t>
  </si>
  <si>
    <t>226' 0.0"</t>
  </si>
  <si>
    <t>226' 6.0"</t>
  </si>
  <si>
    <t>227' 0.0"</t>
  </si>
  <si>
    <t>227' 3.0"</t>
  </si>
  <si>
    <t>227' 9.0"</t>
  </si>
  <si>
    <t>228' 0.0"</t>
  </si>
  <si>
    <t>228' 3.0"</t>
  </si>
  <si>
    <t>from 255.7 to 264.9</t>
  </si>
  <si>
    <t>256' 0.0"</t>
  </si>
  <si>
    <t>256' 3.0"</t>
  </si>
  <si>
    <t>256' 6.0"</t>
  </si>
  <si>
    <t>256' 9.0"</t>
  </si>
  <si>
    <t>257' 0.0"</t>
  </si>
  <si>
    <t>257' 6.0"</t>
  </si>
  <si>
    <t>258' 0.0"</t>
  </si>
  <si>
    <t>258' 3.0"</t>
  </si>
  <si>
    <t>258' 9.0"</t>
  </si>
  <si>
    <t>259' 0.0"</t>
  </si>
  <si>
    <t>259' 9.0"</t>
  </si>
  <si>
    <t>260' 3.0"</t>
  </si>
  <si>
    <t>260' 6.0"</t>
  </si>
  <si>
    <t>260' 9.0"</t>
  </si>
  <si>
    <t>261' 6.0"</t>
  </si>
  <si>
    <t>263' 9.0"</t>
  </si>
  <si>
    <t>264' 0.0"</t>
  </si>
  <si>
    <t>264' 3.0"</t>
  </si>
  <si>
    <t>264' 6.0"</t>
  </si>
  <si>
    <t>264' 9.0"</t>
  </si>
  <si>
    <t>from 76.5 to 85.2</t>
  </si>
  <si>
    <t>3 May 2012</t>
  </si>
  <si>
    <t>76' 9.0"</t>
  </si>
  <si>
    <t>77' 3.0"</t>
  </si>
  <si>
    <t>77' 9.0"</t>
  </si>
  <si>
    <t>78' 0.0"</t>
  </si>
  <si>
    <t>79' 0.0"</t>
  </si>
  <si>
    <t>79' 3.0"</t>
  </si>
  <si>
    <t>79' 6.0"</t>
  </si>
  <si>
    <t>79' 9.0"</t>
  </si>
  <si>
    <t>80' 3.0"</t>
  </si>
  <si>
    <t>80' 6.0"</t>
  </si>
  <si>
    <t>80' 9.0"</t>
  </si>
  <si>
    <t>81' 0.0"</t>
  </si>
  <si>
    <t>81' 6.0"</t>
  </si>
  <si>
    <t>82' 3.0"</t>
  </si>
  <si>
    <t>82' 6.0"</t>
  </si>
  <si>
    <t>82' 9.0"</t>
  </si>
  <si>
    <t>83' 0.0"</t>
  </si>
  <si>
    <t>83' 3.0"</t>
  </si>
  <si>
    <t>84' 0.0"</t>
  </si>
  <si>
    <t>84' 3.0"</t>
  </si>
  <si>
    <t>84' 6.0"</t>
  </si>
  <si>
    <t>85' 0.0"</t>
  </si>
  <si>
    <t>from 69.2 to 76.5</t>
  </si>
  <si>
    <t>69' 6.0"</t>
  </si>
  <si>
    <t>69' 9.0"</t>
  </si>
  <si>
    <t>70' 6.0"</t>
  </si>
  <si>
    <t>71' 3.0'</t>
  </si>
  <si>
    <t>71' 6.0"</t>
  </si>
  <si>
    <t>71' 9.0"</t>
  </si>
  <si>
    <t>72' 3.0</t>
  </si>
  <si>
    <t>72' 6.0"</t>
  </si>
  <si>
    <t>72' 9.0"</t>
  </si>
  <si>
    <t>73' 0.0"</t>
  </si>
  <si>
    <t>73' 3.0"</t>
  </si>
  <si>
    <t>73' 6.0"</t>
  </si>
  <si>
    <t>74' 0.0"</t>
  </si>
  <si>
    <t>74' 3.0"</t>
  </si>
  <si>
    <t>74' 6.0"</t>
  </si>
  <si>
    <t>74' 9.0"</t>
  </si>
  <si>
    <t>75' 0.0"</t>
  </si>
  <si>
    <t>75' 6.0"</t>
  </si>
  <si>
    <t>75' 9.0"</t>
  </si>
  <si>
    <t>76' 0.0"</t>
  </si>
  <si>
    <t>76' 3.0"</t>
  </si>
  <si>
    <t>from 505.9 to 514. 8</t>
  </si>
  <si>
    <t>506' 0.0"</t>
  </si>
  <si>
    <t>506' 3.0"</t>
  </si>
  <si>
    <t>506' 6.0"</t>
  </si>
  <si>
    <t>506' 9.0"</t>
  </si>
  <si>
    <t>507' 3.0"</t>
  </si>
  <si>
    <t>507' 9.0"</t>
  </si>
  <si>
    <t>508' 0.0"</t>
  </si>
  <si>
    <t>508' 3.0"</t>
  </si>
  <si>
    <t>508' 6.0"</t>
  </si>
  <si>
    <t>508' 9.0"</t>
  </si>
  <si>
    <t>509' 0.0"</t>
  </si>
  <si>
    <t>509' 3.0"</t>
  </si>
  <si>
    <t>509' 6.0"</t>
  </si>
  <si>
    <t>509' 9.0"</t>
  </si>
  <si>
    <t>510' 0.0"</t>
  </si>
  <si>
    <t>511' 9.0"</t>
  </si>
  <si>
    <t>512' 0.0"</t>
  </si>
  <si>
    <t>512' 3.0"</t>
  </si>
  <si>
    <t>512' 6.0"</t>
  </si>
  <si>
    <t>512' 9.0"</t>
  </si>
  <si>
    <t>513' 6.0"</t>
  </si>
  <si>
    <t>513' 9.0"</t>
  </si>
  <si>
    <t>514' 0.0"</t>
  </si>
  <si>
    <t>No Magnetic Susceptibility Meas.</t>
  </si>
  <si>
    <t>from 36.2 to 44.2</t>
  </si>
  <si>
    <t>4 May 2012</t>
  </si>
  <si>
    <t>37' 0.0"</t>
  </si>
  <si>
    <t>37' 6.0"</t>
  </si>
  <si>
    <t>38' 0.0"</t>
  </si>
  <si>
    <t>38' 3.0"</t>
  </si>
  <si>
    <t>38' 6.0"</t>
  </si>
  <si>
    <t>39' 3.0"</t>
  </si>
  <si>
    <t>39' 6.0"</t>
  </si>
  <si>
    <t>39' 9.0</t>
  </si>
  <si>
    <t>40' 0.0"</t>
  </si>
  <si>
    <t>40' 3.0"</t>
  </si>
  <si>
    <t>40' 6.0"</t>
  </si>
  <si>
    <t>40' 9.0"</t>
  </si>
  <si>
    <t>41' 3.0"</t>
  </si>
  <si>
    <t>41' 6.0"</t>
  </si>
  <si>
    <t>41' 9.0"</t>
  </si>
  <si>
    <t>42' 3.0"</t>
  </si>
  <si>
    <t>42' 9.0"</t>
  </si>
  <si>
    <t>43' 0.0"</t>
  </si>
  <si>
    <t>43' 3.0"</t>
  </si>
  <si>
    <t>43' 9.0"</t>
  </si>
  <si>
    <t>44' 0.0"</t>
  </si>
  <si>
    <t>from 0.0 to 8.4</t>
  </si>
  <si>
    <t>0' 9.0"</t>
  </si>
  <si>
    <t>1' 3.0"</t>
  </si>
  <si>
    <t>1' 6.0"</t>
  </si>
  <si>
    <t>2' 9.0"</t>
  </si>
  <si>
    <t>3' 0.0"</t>
  </si>
  <si>
    <t>3' 3.0"</t>
  </si>
  <si>
    <t>3' 9.0"</t>
  </si>
  <si>
    <t>4' 1.0"</t>
  </si>
  <si>
    <t>5' 6.0"</t>
  </si>
  <si>
    <t>5' 9.0"</t>
  </si>
  <si>
    <t>6' 3.0"</t>
  </si>
  <si>
    <t>6' 6.0"</t>
  </si>
  <si>
    <t>6' 9.0"</t>
  </si>
  <si>
    <t>7' 0.0"</t>
  </si>
  <si>
    <t>7' 3.0"</t>
  </si>
  <si>
    <t>7' 6.0"</t>
  </si>
  <si>
    <t>7' 9.0"</t>
  </si>
  <si>
    <t>8' 0.0"</t>
  </si>
  <si>
    <t>from 146.8 to 155' 9</t>
  </si>
  <si>
    <t>147' 0.0"</t>
  </si>
  <si>
    <t>147' 3.0"</t>
  </si>
  <si>
    <t>147' 6.0"</t>
  </si>
  <si>
    <t>147' 9.0"</t>
  </si>
  <si>
    <t xml:space="preserve"> 148' 3.0"</t>
  </si>
  <si>
    <t>148' 9.0"</t>
  </si>
  <si>
    <t>149' 3.0"</t>
  </si>
  <si>
    <t>149' 6.0"</t>
  </si>
  <si>
    <t>150' 0.0"</t>
  </si>
  <si>
    <t>151' 3.0"</t>
  </si>
  <si>
    <t>151' 6.0"</t>
  </si>
  <si>
    <t>152' 6.0"</t>
  </si>
  <si>
    <t>152' 9.0"</t>
  </si>
  <si>
    <t>153' 0.0"</t>
  </si>
  <si>
    <t>153' 3.0"</t>
  </si>
  <si>
    <t>153' 9.0"</t>
  </si>
  <si>
    <t>154' 0.0"</t>
  </si>
  <si>
    <t>154' 9.0"</t>
  </si>
  <si>
    <t>155' 0.0"</t>
  </si>
  <si>
    <t>155' 6.0"</t>
  </si>
  <si>
    <t>155' 9.0"</t>
  </si>
  <si>
    <t>247' 3.0"</t>
  </si>
  <si>
    <t>247' 9.0"</t>
  </si>
  <si>
    <t>248' 0.0"</t>
  </si>
  <si>
    <t>from 247.0 to 255.7</t>
  </si>
  <si>
    <t>248' 9.0"</t>
  </si>
  <si>
    <t>249' 0.0"</t>
  </si>
  <si>
    <t>249' 3.0"</t>
  </si>
  <si>
    <t>249' 6.0"</t>
  </si>
  <si>
    <t>250' 0.0"</t>
  </si>
  <si>
    <t>250' 3.0"</t>
  </si>
  <si>
    <t>250' 6.0"</t>
  </si>
  <si>
    <t>250' 9.0"</t>
  </si>
  <si>
    <t>251' 0.0"</t>
  </si>
  <si>
    <t>251' 3.0"</t>
  </si>
  <si>
    <t>251' 6.0"</t>
  </si>
  <si>
    <t>252' 9.0"</t>
  </si>
  <si>
    <t>253' 0.0"</t>
  </si>
  <si>
    <t>253' 3.0"</t>
  </si>
  <si>
    <t>253' 6.0"</t>
  </si>
  <si>
    <t>253' 9.0"</t>
  </si>
  <si>
    <t>254' 3.0"</t>
  </si>
  <si>
    <t>255' 3.0"</t>
  </si>
  <si>
    <t>254' 6.0"</t>
  </si>
  <si>
    <t>254' 9.0"</t>
  </si>
  <si>
    <t>255' 0.0"</t>
  </si>
  <si>
    <t>from 61.3 to 69.2</t>
  </si>
  <si>
    <t>61' 6.0"</t>
  </si>
  <si>
    <t>62' 0.0"</t>
  </si>
  <si>
    <t>62' 3.0"</t>
  </si>
  <si>
    <t>62' 6.0"</t>
  </si>
  <si>
    <t>62' 9.0"</t>
  </si>
  <si>
    <t>63' 0.0"</t>
  </si>
  <si>
    <t>64' 0.0"</t>
  </si>
  <si>
    <t>64' 3.0"</t>
  </si>
  <si>
    <t>64' 6.0"</t>
  </si>
  <si>
    <t>64' 9.0"</t>
  </si>
  <si>
    <t>65' 0.0"</t>
  </si>
  <si>
    <t>65' 3.0"</t>
  </si>
  <si>
    <t>65' 6.0"</t>
  </si>
  <si>
    <t>65' 9.0"</t>
  </si>
  <si>
    <t>66' 0.0"</t>
  </si>
  <si>
    <t>66' 3.0"</t>
  </si>
  <si>
    <t>67' 0.0"</t>
  </si>
  <si>
    <t>67' 3.0"</t>
  </si>
  <si>
    <t>67' 6.0"</t>
  </si>
  <si>
    <t>68' 0.0"</t>
  </si>
  <si>
    <t>68' 3.0"</t>
  </si>
  <si>
    <t>68' 6.0"</t>
  </si>
  <si>
    <t>68' 9.0"</t>
  </si>
  <si>
    <t>69' 0.0"</t>
  </si>
  <si>
    <t>from 192.2 to 200.8</t>
  </si>
  <si>
    <t>192' 6.0"</t>
  </si>
  <si>
    <t>192' 9.0"</t>
  </si>
  <si>
    <t>193' 9.0"</t>
  </si>
  <si>
    <t>194' 3.0"</t>
  </si>
  <si>
    <t>194' 6.0"</t>
  </si>
  <si>
    <t>194' 9.0"</t>
  </si>
  <si>
    <t>195' 3.0"</t>
  </si>
  <si>
    <t>195' 6.0"</t>
  </si>
  <si>
    <t>195' 9.0"</t>
  </si>
  <si>
    <t>196' 3.0"</t>
  </si>
  <si>
    <t>197' 0.0"</t>
  </si>
  <si>
    <t>197' 9.0"</t>
  </si>
  <si>
    <t>198' 0.0"</t>
  </si>
  <si>
    <t>198' 3.0"</t>
  </si>
  <si>
    <t>198' 6.0"</t>
  </si>
  <si>
    <t>199' 6.0"</t>
  </si>
  <si>
    <t>199' 9.0"</t>
  </si>
  <si>
    <t>200' 0.0"</t>
  </si>
  <si>
    <t>200' 3.0"</t>
  </si>
  <si>
    <t>200' 6.0"</t>
  </si>
  <si>
    <t>from 129.9 to 138.7</t>
  </si>
  <si>
    <t>5 May 2012</t>
  </si>
  <si>
    <t>130' 3.0"</t>
  </si>
  <si>
    <t>131' 0.0"</t>
  </si>
  <si>
    <t>131' 3.0"</t>
  </si>
  <si>
    <t>131' 6.0"</t>
  </si>
  <si>
    <t>132' 1.0"</t>
  </si>
  <si>
    <t>132' 6.0"</t>
  </si>
  <si>
    <t>132' 9.0"</t>
  </si>
  <si>
    <t>133' 0.0"</t>
  </si>
  <si>
    <t>133' 3.0"</t>
  </si>
  <si>
    <t>133' 9.0"</t>
  </si>
  <si>
    <t>134' 6.0"</t>
  </si>
  <si>
    <t>134' 9.0"</t>
  </si>
  <si>
    <t>135' 0.0"</t>
  </si>
  <si>
    <t>135' 3.0"</t>
  </si>
  <si>
    <t>135' 6.0"</t>
  </si>
  <si>
    <t>136' 0.0"</t>
  </si>
  <si>
    <t>136' 6.0"</t>
  </si>
  <si>
    <t>136' 11.0"</t>
  </si>
  <si>
    <t>137' 3.0"</t>
  </si>
  <si>
    <t>137' 9.0"</t>
  </si>
  <si>
    <t>138' 0.0"</t>
  </si>
  <si>
    <t>138' 6.0"</t>
  </si>
  <si>
    <t>from 200.8 to 210.2</t>
  </si>
  <si>
    <t>8 May 2012</t>
  </si>
  <si>
    <t>201' 0.0"</t>
  </si>
  <si>
    <t>201' 6.0"</t>
  </si>
  <si>
    <t>202' 0.0"</t>
  </si>
  <si>
    <t>202' 3.0"</t>
  </si>
  <si>
    <t>202' 7.0"</t>
  </si>
  <si>
    <t>202' 10.0"</t>
  </si>
  <si>
    <t>203'2.5"</t>
  </si>
  <si>
    <t>203' 5.0"</t>
  </si>
  <si>
    <t>203' 7.5"</t>
  </si>
  <si>
    <t>203' 10.0"</t>
  </si>
  <si>
    <t>204' 0.0"</t>
  </si>
  <si>
    <t>204' 7.0"</t>
  </si>
  <si>
    <t>204' 5.0"</t>
  </si>
  <si>
    <t>204' 10.0"</t>
  </si>
  <si>
    <t>205' 0.0"</t>
  </si>
  <si>
    <t>205' 2.5"</t>
  </si>
  <si>
    <t>205' 5.0"</t>
  </si>
  <si>
    <t>205' 7.0"</t>
  </si>
  <si>
    <t>206' 0.0"</t>
  </si>
  <si>
    <t>206' 5.0"</t>
  </si>
  <si>
    <t>206' 8.0"</t>
  </si>
  <si>
    <t>206' 10.0"</t>
  </si>
  <si>
    <t>207' 0.0"</t>
  </si>
  <si>
    <t>207' 2.0"</t>
  </si>
  <si>
    <t>207' 4.0"</t>
  </si>
  <si>
    <t>207' 9.0"</t>
  </si>
  <si>
    <t>208' 0.0"</t>
  </si>
  <si>
    <t>208' 4.0"</t>
  </si>
  <si>
    <t>208' 7.5"</t>
  </si>
  <si>
    <t>208' 10.0"</t>
  </si>
  <si>
    <t>209' 2.5"</t>
  </si>
  <si>
    <t>209' 5.0"</t>
  </si>
  <si>
    <t>209' 8.5"</t>
  </si>
  <si>
    <t>210' 0.0"</t>
  </si>
  <si>
    <t>from 174.2 to 183.4</t>
  </si>
  <si>
    <t>174' 5.0"</t>
  </si>
  <si>
    <t>174' 7.5"</t>
  </si>
  <si>
    <t>174' 10.0"</t>
  </si>
  <si>
    <t>175' 0.0</t>
  </si>
  <si>
    <t>175' 2.5"</t>
  </si>
  <si>
    <t>175' 5.0"</t>
  </si>
  <si>
    <t>175' 7.5"</t>
  </si>
  <si>
    <t>176' 6.0"</t>
  </si>
  <si>
    <t>176' 9.0"</t>
  </si>
  <si>
    <t>177' 0.0"</t>
  </si>
  <si>
    <t>177' 2.5"</t>
  </si>
  <si>
    <t>177' 5.0"</t>
  </si>
  <si>
    <t>177' 7.5"</t>
  </si>
  <si>
    <t>178' 0.0"</t>
  </si>
  <si>
    <t>178' 2.5"</t>
  </si>
  <si>
    <t>178' 5.0"</t>
  </si>
  <si>
    <t>178' 7.5"</t>
  </si>
  <si>
    <t>178' 10.0"</t>
  </si>
  <si>
    <t>179' 0.0"</t>
  </si>
  <si>
    <t>179' 3.0"</t>
  </si>
  <si>
    <t>180' 0.0"</t>
  </si>
  <si>
    <t>180' 2.5"</t>
  </si>
  <si>
    <t>180' 5.0"</t>
  </si>
  <si>
    <t>180' 10.0"</t>
  </si>
  <si>
    <t>181' 0.0"</t>
  </si>
  <si>
    <t>181' 2.5"</t>
  </si>
  <si>
    <t>180' 7.5"</t>
  </si>
  <si>
    <t>182' 0.0"</t>
  </si>
  <si>
    <t>182' 2.5"</t>
  </si>
  <si>
    <t>182' 5.0"</t>
  </si>
  <si>
    <t>182' 7.5"</t>
  </si>
  <si>
    <t>183' 0.0"</t>
  </si>
  <si>
    <t>from 237.5 to 247.0</t>
  </si>
  <si>
    <t>237' 8.0"</t>
  </si>
  <si>
    <t>237' 10.0"</t>
  </si>
  <si>
    <t>238' 0.0"</t>
  </si>
  <si>
    <t>238' 2.5"</t>
  </si>
  <si>
    <t>238' 7.5"</t>
  </si>
  <si>
    <t>238' 5.0"</t>
  </si>
  <si>
    <t>239' 0.0"</t>
  </si>
  <si>
    <t>240' 3.0"</t>
  </si>
  <si>
    <t>240' 6.0"</t>
  </si>
  <si>
    <t>240' 9.0"</t>
  </si>
  <si>
    <t>241' 0.0"</t>
  </si>
  <si>
    <t>241' 3.0"</t>
  </si>
  <si>
    <t>241' 6.0"</t>
  </si>
  <si>
    <t>241' 9.0"</t>
  </si>
  <si>
    <t>242' 6.0"</t>
  </si>
  <si>
    <t>242' 9.0"</t>
  </si>
  <si>
    <t>242' 0.0"</t>
  </si>
  <si>
    <t>242' 3.0"</t>
  </si>
  <si>
    <t>243' 0.0"</t>
  </si>
  <si>
    <t>243' 4.0"</t>
  </si>
  <si>
    <t>243' 8.0"</t>
  </si>
  <si>
    <t>243' 10.0"</t>
  </si>
  <si>
    <t>244' 0.0"</t>
  </si>
  <si>
    <t>244' 3.0"</t>
  </si>
  <si>
    <t>244' 6.0"</t>
  </si>
  <si>
    <t>245' 6.0"</t>
  </si>
  <si>
    <t>246' 0.0"</t>
  </si>
  <si>
    <t>247' 5.0"</t>
  </si>
  <si>
    <t>247' 2.5"</t>
  </si>
  <si>
    <t>from 94.5 to 103.6</t>
  </si>
  <si>
    <t>94' 7.5"</t>
  </si>
  <si>
    <t>94' 10.0"</t>
  </si>
  <si>
    <t>95' 0.0"</t>
  </si>
  <si>
    <t>95' 3.0"</t>
  </si>
  <si>
    <t>95' 6.0"</t>
  </si>
  <si>
    <t>96' 0.0"</t>
  </si>
  <si>
    <t>96' 3.0"</t>
  </si>
  <si>
    <t>96' 7.0"</t>
  </si>
  <si>
    <t>97' 0.0"</t>
  </si>
  <si>
    <t>97' 3.0"</t>
  </si>
  <si>
    <t>97' 6.0"</t>
  </si>
  <si>
    <t>97' 9.0"</t>
  </si>
  <si>
    <t>98' 3.0"</t>
  </si>
  <si>
    <t>98' 6.0"</t>
  </si>
  <si>
    <t>98' 9.0"</t>
  </si>
  <si>
    <t>99' 0.0"</t>
  </si>
  <si>
    <t>99' 6.0"</t>
  </si>
  <si>
    <t>99' 3.0"</t>
  </si>
  <si>
    <t>100' 0.0"</t>
  </si>
  <si>
    <t>100' 3.0"</t>
  </si>
  <si>
    <t>100' 6.0"</t>
  </si>
  <si>
    <t>100' 9.0"</t>
  </si>
  <si>
    <t>101' 0.0"</t>
  </si>
  <si>
    <t>101' 3.0"</t>
  </si>
  <si>
    <t>101' 6.0"</t>
  </si>
  <si>
    <t>102' 3.0"</t>
  </si>
  <si>
    <t>102' 6.0"</t>
  </si>
  <si>
    <t>102' 9.0"</t>
  </si>
  <si>
    <t>103' 0.0"</t>
  </si>
  <si>
    <t>103' 3.0"</t>
  </si>
  <si>
    <t>103' 9.5"</t>
  </si>
  <si>
    <t>103' 7.0"</t>
  </si>
  <si>
    <t>from 103.6 to 112.7</t>
  </si>
  <si>
    <t>104' 3.0"</t>
  </si>
  <si>
    <t>104' 6.0"</t>
  </si>
  <si>
    <t>104' 9.0"</t>
  </si>
  <si>
    <t>105' 0.0"</t>
  </si>
  <si>
    <t>105' 3.0"</t>
  </si>
  <si>
    <t>105' 7.0"</t>
  </si>
  <si>
    <t>105' 9.5"</t>
  </si>
  <si>
    <t>106' 0.0"</t>
  </si>
  <si>
    <t>106' 3.0"</t>
  </si>
  <si>
    <t>106' 6.0"</t>
  </si>
  <si>
    <t>106' 10.0"</t>
  </si>
  <si>
    <t>107' 0.0"</t>
  </si>
  <si>
    <t>107' 2.5"</t>
  </si>
  <si>
    <t>107' 6.0"</t>
  </si>
  <si>
    <t>107' 9.0"</t>
  </si>
  <si>
    <t>108' 3.0"</t>
  </si>
  <si>
    <t>108' 6.0"</t>
  </si>
  <si>
    <t>109' 0.0"</t>
  </si>
  <si>
    <t>109' 9.0"</t>
  </si>
  <si>
    <t>110' 10.0"</t>
  </si>
  <si>
    <t>110' 3.0"</t>
  </si>
  <si>
    <t>110' 6.0"</t>
  </si>
  <si>
    <t>110' 9.0"</t>
  </si>
  <si>
    <t>111' 0.0"</t>
  </si>
  <si>
    <t>111' 3.0"</t>
  </si>
  <si>
    <t>111' 10.0"</t>
  </si>
  <si>
    <t>112' 0.0"</t>
  </si>
  <si>
    <t>112' 3.0"</t>
  </si>
  <si>
    <t>112' 6.0"</t>
  </si>
  <si>
    <t>524' 3.0"</t>
  </si>
  <si>
    <t>524' 6.0"</t>
  </si>
  <si>
    <t>524' 9.0"</t>
  </si>
  <si>
    <t>525' 0.0"</t>
  </si>
  <si>
    <t>525' 3.0"</t>
  </si>
  <si>
    <t>525' 6.0"</t>
  </si>
  <si>
    <t>525' 10.0"</t>
  </si>
  <si>
    <t>526' 0.0"</t>
  </si>
  <si>
    <t>526' 3.0"</t>
  </si>
  <si>
    <t>526' 6.0"</t>
  </si>
  <si>
    <t>526' 9.0"</t>
  </si>
  <si>
    <t>527' 0.0"</t>
  </si>
  <si>
    <t>527' 3.0"</t>
  </si>
  <si>
    <t>527' 6.0"</t>
  </si>
  <si>
    <t>527' 9.0"</t>
  </si>
  <si>
    <t>528' 7.0"</t>
  </si>
  <si>
    <t>528' 9.0"</t>
  </si>
  <si>
    <t>529' 3.0"</t>
  </si>
  <si>
    <t>530' 3.0"</t>
  </si>
  <si>
    <t>530' 6.0"</t>
  </si>
  <si>
    <t>530' 9.0"</t>
  </si>
  <si>
    <t>531' 0.0"</t>
  </si>
  <si>
    <t>531' 6.0"</t>
  </si>
  <si>
    <t>531' 9.0"</t>
  </si>
  <si>
    <t>532' 0.0"</t>
  </si>
  <si>
    <t>from 514.8 to 523.0</t>
  </si>
  <si>
    <t>from 524.0 to 533.1</t>
  </si>
  <si>
    <t>9 May 2012</t>
  </si>
  <si>
    <t>515' 0.0"</t>
  </si>
  <si>
    <t>515' 6.0"</t>
  </si>
  <si>
    <t>515' 10.0"</t>
  </si>
  <si>
    <t>516' 0.0"</t>
  </si>
  <si>
    <t>516' 2.5"</t>
  </si>
  <si>
    <t>516' 6.0"</t>
  </si>
  <si>
    <t>516' 9.0"</t>
  </si>
  <si>
    <t>517' 0.0"</t>
  </si>
  <si>
    <t>517' 3.0"</t>
  </si>
  <si>
    <t>517' 6.0"</t>
  </si>
  <si>
    <t>517' 9.0"</t>
  </si>
  <si>
    <t>518' 0.0"</t>
  </si>
  <si>
    <t>518' 6.0"</t>
  </si>
  <si>
    <t>518' 9.0"</t>
  </si>
  <si>
    <t>519' 0.0"</t>
  </si>
  <si>
    <t>519' 3.0"</t>
  </si>
  <si>
    <t>519' 6.0"</t>
  </si>
  <si>
    <t>519' 9.0"</t>
  </si>
  <si>
    <t>520' 0.0"</t>
  </si>
  <si>
    <t>520' 6.0"</t>
  </si>
  <si>
    <t>520' 3.0"</t>
  </si>
  <si>
    <t>520' 9.0"</t>
  </si>
  <si>
    <t>521' 3.0"</t>
  </si>
  <si>
    <t>521' 6.0'</t>
  </si>
  <si>
    <t>521' 9.0"</t>
  </si>
  <si>
    <t>522' 0.0"</t>
  </si>
  <si>
    <t>522' 3.0"</t>
  </si>
  <si>
    <t>522' 6.0"</t>
  </si>
  <si>
    <t>522' 9.0"</t>
  </si>
  <si>
    <t>from 165.0 to 174.2</t>
  </si>
  <si>
    <t>165' 1.5"</t>
  </si>
  <si>
    <t>165' 4.5"</t>
  </si>
  <si>
    <t>165' 9.0"</t>
  </si>
  <si>
    <t>166' 3.0"</t>
  </si>
  <si>
    <t>166' 6.0"</t>
  </si>
  <si>
    <t>166' 10.0"</t>
  </si>
  <si>
    <t>167' 6.0"</t>
  </si>
  <si>
    <t>167' 9.0"</t>
  </si>
  <si>
    <t>168' 0.0"</t>
  </si>
  <si>
    <t>168' 4.0"</t>
  </si>
  <si>
    <t>168' 9.0"</t>
  </si>
  <si>
    <t>169' 0.0"</t>
  </si>
  <si>
    <t>169' 3.0"</t>
  </si>
  <si>
    <t>169' 6.0"</t>
  </si>
  <si>
    <t>169' 9.0"</t>
  </si>
  <si>
    <t>170' 9.0"</t>
  </si>
  <si>
    <t>171' 3.0"</t>
  </si>
  <si>
    <t>171' 6.0"</t>
  </si>
  <si>
    <t>171' 9.5"</t>
  </si>
  <si>
    <t>172' 0.0"</t>
  </si>
  <si>
    <t>172' 2.5"</t>
  </si>
  <si>
    <t>172' 6.0"</t>
  </si>
  <si>
    <t>172' 9.0"</t>
  </si>
  <si>
    <t>173' 0.0"</t>
  </si>
  <si>
    <t>173' 3.0'</t>
  </si>
  <si>
    <t>173' 6.0'</t>
  </si>
  <si>
    <t>173' 9.0"</t>
  </si>
  <si>
    <t>174' 0.0"</t>
  </si>
  <si>
    <t>from 138.7 to 146.8</t>
  </si>
  <si>
    <t>138' 11.0"</t>
  </si>
  <si>
    <t>139' 9.0"</t>
  </si>
  <si>
    <t>140' 3.0"</t>
  </si>
  <si>
    <t>140' 9.0"</t>
  </si>
  <si>
    <t>141' 0.0"</t>
  </si>
  <si>
    <t>141' 3.0"</t>
  </si>
  <si>
    <t>141' 6.0"</t>
  </si>
  <si>
    <t>142' 0.0'</t>
  </si>
  <si>
    <t>143' 6.0"</t>
  </si>
  <si>
    <t>143' 9.0"</t>
  </si>
  <si>
    <t>143' 0.0"</t>
  </si>
  <si>
    <t>142' 3.0"</t>
  </si>
  <si>
    <t>142' 6.0"</t>
  </si>
  <si>
    <t>142' 9.0"</t>
  </si>
  <si>
    <t>144' 0.0"</t>
  </si>
  <si>
    <t>144' 3.0"</t>
  </si>
  <si>
    <t>144' 6.0"</t>
  </si>
  <si>
    <t>144' 9.0"</t>
  </si>
  <si>
    <t>145' 0.0"</t>
  </si>
  <si>
    <t>145' 3.0"</t>
  </si>
  <si>
    <t>145' 6.0"</t>
  </si>
  <si>
    <t>145' 9.0"</t>
  </si>
  <si>
    <t>146' 0.0"</t>
  </si>
  <si>
    <t>146' 6.0"</t>
  </si>
  <si>
    <t>from 228.4 to 237.5</t>
  </si>
  <si>
    <t>228' 6.0"</t>
  </si>
  <si>
    <t>228' 9.0"</t>
  </si>
  <si>
    <t>229' 0.0"</t>
  </si>
  <si>
    <t>229' 3.0"</t>
  </si>
  <si>
    <t>229' 6.0"</t>
  </si>
  <si>
    <t>229' 9.0"</t>
  </si>
  <si>
    <t>230' 6.0"</t>
  </si>
  <si>
    <t>230' 9.0"</t>
  </si>
  <si>
    <t>231' 0.0</t>
  </si>
  <si>
    <t>231' 3.0"</t>
  </si>
  <si>
    <t>231' 6.0"</t>
  </si>
  <si>
    <t>231' 9.0"</t>
  </si>
  <si>
    <t>233' 0.0"</t>
  </si>
  <si>
    <t>232' 3.0"</t>
  </si>
  <si>
    <t>232' 0.0"</t>
  </si>
  <si>
    <t>233' 3.0"</t>
  </si>
  <si>
    <t>233' 6.0"</t>
  </si>
  <si>
    <t>233' 9.0"</t>
  </si>
  <si>
    <t>234' 0.0"</t>
  </si>
  <si>
    <t>234' 3.0"</t>
  </si>
  <si>
    <t>234' 6.0"</t>
  </si>
  <si>
    <t>234' 9.0"</t>
  </si>
  <si>
    <t>235' 0.0"</t>
  </si>
  <si>
    <t>235' 3.0"</t>
  </si>
  <si>
    <t>235' 6.0"</t>
  </si>
  <si>
    <t>236' 0.0"</t>
  </si>
  <si>
    <t>236' 3.0"</t>
  </si>
  <si>
    <t>236' 9.0"</t>
  </si>
  <si>
    <t>237' 3.0"</t>
  </si>
  <si>
    <t>Core Footage2</t>
  </si>
  <si>
    <t>532' 3.0"</t>
  </si>
  <si>
    <t>532' 6.0"</t>
  </si>
  <si>
    <t>533' 0.0"</t>
  </si>
  <si>
    <t>// Velocity ft/s</t>
  </si>
  <si>
    <r>
      <rPr>
        <sz val="11"/>
        <color theme="1"/>
        <rFont val="Symbol"/>
        <family val="1"/>
        <charset val="2"/>
      </rPr>
      <t>^</t>
    </r>
    <r>
      <rPr>
        <sz val="8.8000000000000007"/>
        <color theme="1"/>
        <rFont val="Book Antiqua"/>
        <family val="2"/>
      </rPr>
      <t xml:space="preserve"> </t>
    </r>
    <r>
      <rPr>
        <sz val="11"/>
        <color theme="1"/>
        <rFont val="Book Antiqua"/>
        <family val="2"/>
        <scheme val="minor"/>
      </rPr>
      <t>Velocity ft/s</t>
    </r>
  </si>
  <si>
    <t>Average Velocity ft/s</t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</si>
  <si>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>s) // to line (150 kHz)</t>
    </r>
  </si>
  <si>
    <r>
      <t>tp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Book Antiqua"/>
        <family val="2"/>
      </rPr>
      <t xml:space="preserve">s)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Book Antiqua"/>
        <family val="2"/>
      </rPr>
      <t xml:space="preserve"> to line (150 kHz)</t>
    </r>
  </si>
  <si>
    <t>408' 3.0"</t>
  </si>
  <si>
    <t>408' 9.0"</t>
  </si>
  <si>
    <t>409' 3.0"</t>
  </si>
  <si>
    <t>407' 6.0"</t>
  </si>
  <si>
    <t>409' 6.0"</t>
  </si>
  <si>
    <t>410' 3.0"</t>
  </si>
  <si>
    <t>410' 6.0"</t>
  </si>
  <si>
    <t>410' 9.0"</t>
  </si>
  <si>
    <t>411' 6.0"</t>
  </si>
  <si>
    <t>411' 9.0"</t>
  </si>
  <si>
    <t>412' 0.0"</t>
  </si>
  <si>
    <t>412' 6.0"</t>
  </si>
  <si>
    <t>413' 3.0"</t>
  </si>
  <si>
    <t>413' 6.0"</t>
  </si>
  <si>
    <t>413' 9.0"</t>
  </si>
  <si>
    <t>414' 3.0"</t>
  </si>
  <si>
    <t>414' 9.0"</t>
  </si>
  <si>
    <t>415' 3.0"</t>
  </si>
  <si>
    <t>414' 6.0"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</si>
</sst>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0.00\'"/>
  </numFmts>
  <fonts count="9" x14ac:knownFonts="1">
    <font>
      <sz val="11"/>
      <color theme="1"/>
      <name val="Book Antiqua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Book Antiqua"/>
      <family val="2"/>
    </font>
    <font>
      <sz val="11"/>
      <name val="Book Antiqua"/>
      <family val="2"/>
      <scheme val="minor"/>
    </font>
    <font>
      <sz val="11"/>
      <color theme="1"/>
      <name val="Book Antiqua"/>
      <family val="2"/>
      <scheme val="minor"/>
    </font>
    <font>
      <sz val="11"/>
      <color theme="1"/>
      <name val="Book Antiqua"/>
      <family val="1"/>
      <scheme val="minor"/>
    </font>
    <font>
      <sz val="11"/>
      <color rgb="FF000000"/>
      <name val="Book Antiqua"/>
      <family val="1"/>
      <scheme val="minor"/>
    </font>
    <font>
      <sz val="11"/>
      <name val="Book Antiqua"/>
      <family val="1"/>
      <scheme val="minor"/>
    </font>
    <font>
      <sz val="8.8000000000000007"/>
      <color theme="1"/>
      <name val="Book Antiqu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5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5" fontId="0" fillId="0" borderId="0" xfId="0" applyNumberFormat="1" applyFill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2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65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6" fontId="5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66" fontId="6" fillId="0" borderId="0" xfId="0" applyNumberFormat="1" applyFont="1" applyFill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164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left"/>
    </xf>
    <xf numFmtId="0" fontId="0" fillId="0" borderId="9" xfId="0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18"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 Antiqua"/>
        <scheme val="minor"/>
      </font>
      <numFmt numFmtId="166" formatCode="0.00\'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N1580" totalsRowShown="0" headerRowDxfId="6" dataDxfId="7" headerRowBorderDxfId="16" tableBorderDxfId="17">
  <autoFilter ref="A1:N1580"/>
  <sortState ref="A2:K1556">
    <sortCondition ref="B1:B1556"/>
  </sortState>
  <tableColumns count="14">
    <tableColumn id="1" name="Core Footage" dataDxfId="15"/>
    <tableColumn id="2" name="Core Footage2" dataDxfId="14">
      <calculatedColumnFormula>--LEFT(A2,SEARCH("'",A2)-1)+IF( ISNUMBER(SEARCH("""",A2)),--MID(A2,SEARCH("'",A2)+1,SEARCH("""",A2)-SEARCH("'",A2)-1)/12)</calculatedColumnFormula>
    </tableColumn>
    <tableColumn id="3" name="Core Diameter (in.)" dataDxfId="13"/>
    <tableColumn id="4" name="tp (ms) ^ to line (150 kHz)" dataDxfId="12"/>
    <tableColumn id="13" name="^ Velocity ft/s" dataDxfId="2">
      <calculatedColumnFormula>(Table1[[#This Row],[Core Diameter (in.)]]/Table1[[#This Row],[tp (ms) ^ to line (150 kHz)]])*10^6/12</calculatedColumnFormula>
    </tableColumn>
    <tableColumn id="5" name="tp (ms) // to line (150 kHz)" dataDxfId="5"/>
    <tableColumn id="15" name="// Velocity ft/s" dataDxfId="1">
      <calculatedColumnFormula>(Table1[[#This Row],[Core Diameter (in.)]]/Table1[[#This Row],[tp (ms) // to line (150 kHz)]])*10^6/12</calculatedColumnFormula>
    </tableColumn>
    <tableColumn id="12" name="Average Velocity ft/s" dataDxfId="0">
      <calculatedColumnFormula>AVERAGE(Table1[[#This Row],[^ Velocity ft/s]],Table1[[#This Row],[// Velocity ft/s]])</calculatedColumnFormula>
    </tableColumn>
    <tableColumn id="6" name="Comments" dataDxfId="3"/>
    <tableColumn id="7" name="Location" dataDxfId="4"/>
    <tableColumn id="8" name="Drill Number" dataDxfId="11"/>
    <tableColumn id="9" name="Box" dataDxfId="10"/>
    <tableColumn id="10" name="Core Interval" dataDxfId="9"/>
    <tableColumn id="11" name="Date" dataDxfId="8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76"/>
  <sheetViews>
    <sheetView tabSelected="1" zoomScale="80" zoomScaleNormal="80" workbookViewId="0">
      <pane ySplit="1" topLeftCell="A2" activePane="bottomLeft" state="frozen"/>
      <selection activeCell="I1088" sqref="I1088"/>
      <selection pane="bottomLeft" activeCell="B1" sqref="B1:C1048576"/>
    </sheetView>
  </sheetViews>
  <sheetFormatPr defaultRowHeight="16.5" x14ac:dyDescent="0.3"/>
  <cols>
    <col min="1" max="1" width="11.5" style="1" customWidth="1"/>
    <col min="2" max="2" width="10.5" style="77" customWidth="1"/>
    <col min="3" max="3" width="14.75" style="5" customWidth="1"/>
    <col min="4" max="4" width="13.625" style="9" customWidth="1"/>
    <col min="5" max="5" width="11.5" style="9" customWidth="1"/>
    <col min="6" max="6" width="13.625" style="9" customWidth="1"/>
    <col min="7" max="7" width="12.75" style="9" customWidth="1"/>
    <col min="8" max="8" width="13.875" style="9" customWidth="1"/>
    <col min="9" max="9" width="22.625" style="1" customWidth="1"/>
    <col min="10" max="10" width="8.125" style="1" customWidth="1"/>
    <col min="11" max="11" width="11.625" style="1" customWidth="1"/>
    <col min="12" max="12" width="9.875" style="1" customWidth="1"/>
    <col min="13" max="13" width="18.375" style="15" customWidth="1"/>
    <col min="14" max="14" width="11.875" style="1" bestFit="1" customWidth="1"/>
    <col min="15" max="16384" width="9" style="1"/>
  </cols>
  <sheetData>
    <row r="1" spans="1:15" ht="72.75" customHeight="1" x14ac:dyDescent="0.3">
      <c r="A1" s="99" t="s">
        <v>5</v>
      </c>
      <c r="B1" s="100" t="s">
        <v>2778</v>
      </c>
      <c r="C1" s="101" t="s">
        <v>12</v>
      </c>
      <c r="D1" s="101" t="s">
        <v>2786</v>
      </c>
      <c r="E1" s="101" t="s">
        <v>2783</v>
      </c>
      <c r="F1" s="101" t="s">
        <v>2785</v>
      </c>
      <c r="G1" s="101" t="s">
        <v>2782</v>
      </c>
      <c r="H1" s="101" t="s">
        <v>2784</v>
      </c>
      <c r="I1" s="103" t="s">
        <v>6</v>
      </c>
      <c r="J1" s="101" t="s">
        <v>3</v>
      </c>
      <c r="K1" s="101" t="s">
        <v>0</v>
      </c>
      <c r="L1" s="101" t="s">
        <v>1</v>
      </c>
      <c r="M1" s="101" t="s">
        <v>2</v>
      </c>
      <c r="N1" s="102" t="s">
        <v>4</v>
      </c>
      <c r="O1" s="10"/>
    </row>
    <row r="2" spans="1:15" x14ac:dyDescent="0.3">
      <c r="A2" s="1" t="s">
        <v>2340</v>
      </c>
      <c r="B2" s="78">
        <f>--LEFT(A2,SEARCH("'",A2)-1)+IF( ISNUMBER(SEARCH("""",A2)),--MID(A2,SEARCH("'",A2)+1,SEARCH("""",A2)-SEARCH("'",A2)-1)/12)</f>
        <v>0.75</v>
      </c>
      <c r="C2" s="5">
        <v>2.4</v>
      </c>
      <c r="D2" s="9">
        <v>8.9</v>
      </c>
      <c r="E2" s="9">
        <f>(Table1[[#This Row],[Core Diameter (in.)]]/Table1[[#This Row],[tp (ms) ^ to line (150 kHz)]])*10^6/12</f>
        <v>22471.91011235955</v>
      </c>
      <c r="F2" s="9">
        <v>9.9</v>
      </c>
      <c r="G2" s="9">
        <f>(Table1[[#This Row],[Core Diameter (in.)]]/Table1[[#This Row],[tp (ms) // to line (150 kHz)]])*10^6/12</f>
        <v>20202.020202020201</v>
      </c>
      <c r="H2" s="9">
        <f>AVERAGE(Table1[[#This Row],[^ Velocity ft/s]],Table1[[#This Row],[// Velocity ft/s]])</f>
        <v>21336.965157189876</v>
      </c>
      <c r="I2" s="1" t="s">
        <v>2315</v>
      </c>
      <c r="J2" s="1" t="s">
        <v>7</v>
      </c>
      <c r="K2" s="1">
        <v>5</v>
      </c>
      <c r="L2" s="1">
        <v>1</v>
      </c>
      <c r="M2" s="15" t="s">
        <v>2339</v>
      </c>
      <c r="N2" s="94" t="s">
        <v>2317</v>
      </c>
    </row>
    <row r="3" spans="1:15" x14ac:dyDescent="0.3">
      <c r="A3" s="1" t="s">
        <v>2341</v>
      </c>
      <c r="B3" s="78">
        <f>--LEFT(A3,SEARCH("'",A3)-1)+IF( ISNUMBER(SEARCH("""",A3)),--MID(A3,SEARCH("'",A3)+1,SEARCH("""",A3)-SEARCH("'",A3)-1)/12)</f>
        <v>1.25</v>
      </c>
      <c r="C3" s="5">
        <v>2.3940000000000001</v>
      </c>
      <c r="D3" s="9">
        <v>9.4</v>
      </c>
      <c r="E3" s="9">
        <f>(Table1[[#This Row],[Core Diameter (in.)]]/Table1[[#This Row],[tp (ms) ^ to line (150 kHz)]])*10^6/12</f>
        <v>21223.40425531915</v>
      </c>
      <c r="F3" s="9">
        <v>9.4</v>
      </c>
      <c r="G3" s="9">
        <f>(Table1[[#This Row],[Core Diameter (in.)]]/Table1[[#This Row],[tp (ms) // to line (150 kHz)]])*10^6/12</f>
        <v>21223.40425531915</v>
      </c>
      <c r="H3" s="9">
        <f>AVERAGE(Table1[[#This Row],[^ Velocity ft/s]],Table1[[#This Row],[// Velocity ft/s]])</f>
        <v>21223.40425531915</v>
      </c>
      <c r="I3" s="1" t="s">
        <v>2315</v>
      </c>
      <c r="J3" s="1" t="s">
        <v>7</v>
      </c>
      <c r="K3" s="1">
        <v>5</v>
      </c>
      <c r="L3" s="1">
        <v>1</v>
      </c>
      <c r="M3" s="15" t="s">
        <v>2339</v>
      </c>
      <c r="N3" s="94" t="s">
        <v>2317</v>
      </c>
    </row>
    <row r="4" spans="1:15" x14ac:dyDescent="0.3">
      <c r="A4" s="1" t="s">
        <v>2342</v>
      </c>
      <c r="B4" s="78">
        <f>--LEFT(A4,SEARCH("'",A4)-1)+IF( ISNUMBER(SEARCH("""",A4)),--MID(A4,SEARCH("'",A4)+1,SEARCH("""",A4)-SEARCH("'",A4)-1)/12)</f>
        <v>1.5</v>
      </c>
      <c r="C4" s="5">
        <v>2.3940000000000001</v>
      </c>
      <c r="D4" s="9">
        <v>9</v>
      </c>
      <c r="E4" s="9">
        <f>(Table1[[#This Row],[Core Diameter (in.)]]/Table1[[#This Row],[tp (ms) ^ to line (150 kHz)]])*10^6/12</f>
        <v>22166.666666666668</v>
      </c>
      <c r="F4" s="9">
        <v>8.9</v>
      </c>
      <c r="G4" s="9">
        <f>(Table1[[#This Row],[Core Diameter (in.)]]/Table1[[#This Row],[tp (ms) // to line (150 kHz)]])*10^6/12</f>
        <v>22415.73033707865</v>
      </c>
      <c r="H4" s="9">
        <f>AVERAGE(Table1[[#This Row],[^ Velocity ft/s]],Table1[[#This Row],[// Velocity ft/s]])</f>
        <v>22291.198501872659</v>
      </c>
      <c r="I4" s="1" t="s">
        <v>2315</v>
      </c>
      <c r="J4" s="1" t="s">
        <v>7</v>
      </c>
      <c r="K4" s="1">
        <v>5</v>
      </c>
      <c r="L4" s="1">
        <v>1</v>
      </c>
      <c r="M4" s="15" t="s">
        <v>2339</v>
      </c>
      <c r="N4" s="94" t="s">
        <v>2317</v>
      </c>
    </row>
    <row r="5" spans="1:15" x14ac:dyDescent="0.3">
      <c r="A5" s="1" t="s">
        <v>2343</v>
      </c>
      <c r="B5" s="78">
        <f>--LEFT(A5,SEARCH("'",A5)-1)+IF( ISNUMBER(SEARCH("""",A5)),--MID(A5,SEARCH("'",A5)+1,SEARCH("""",A5)-SEARCH("'",A5)-1)/12)</f>
        <v>2.75</v>
      </c>
      <c r="C5" s="5">
        <v>2.391</v>
      </c>
      <c r="D5" s="9">
        <v>9.9</v>
      </c>
      <c r="E5" s="9">
        <f>(Table1[[#This Row],[Core Diameter (in.)]]/Table1[[#This Row],[tp (ms) ^ to line (150 kHz)]])*10^6/12</f>
        <v>20126.262626262625</v>
      </c>
      <c r="F5" s="9">
        <v>9.4</v>
      </c>
      <c r="G5" s="9">
        <f>(Table1[[#This Row],[Core Diameter (in.)]]/Table1[[#This Row],[tp (ms) // to line (150 kHz)]])*10^6/12</f>
        <v>21196.808510638297</v>
      </c>
      <c r="H5" s="9">
        <f>AVERAGE(Table1[[#This Row],[^ Velocity ft/s]],Table1[[#This Row],[// Velocity ft/s]])</f>
        <v>20661.535568450461</v>
      </c>
      <c r="I5" s="1" t="s">
        <v>2315</v>
      </c>
      <c r="J5" s="1" t="s">
        <v>7</v>
      </c>
      <c r="K5" s="1">
        <v>5</v>
      </c>
      <c r="L5" s="1">
        <v>1</v>
      </c>
      <c r="M5" s="15" t="s">
        <v>2339</v>
      </c>
      <c r="N5" s="94" t="s">
        <v>2317</v>
      </c>
    </row>
    <row r="6" spans="1:15" x14ac:dyDescent="0.3">
      <c r="A6" s="1" t="s">
        <v>2344</v>
      </c>
      <c r="B6" s="78">
        <f>--LEFT(A6,SEARCH("'",A6)-1)+IF( ISNUMBER(SEARCH("""",A6)),--MID(A6,SEARCH("'",A6)+1,SEARCH("""",A6)-SEARCH("'",A6)-1)/12)</f>
        <v>3</v>
      </c>
      <c r="C6" s="5">
        <v>2.391</v>
      </c>
      <c r="D6" s="9">
        <v>9.4</v>
      </c>
      <c r="E6" s="9">
        <f>(Table1[[#This Row],[Core Diameter (in.)]]/Table1[[#This Row],[tp (ms) ^ to line (150 kHz)]])*10^6/12</f>
        <v>21196.808510638297</v>
      </c>
      <c r="F6" s="9">
        <v>9.4</v>
      </c>
      <c r="G6" s="9">
        <f>(Table1[[#This Row],[Core Diameter (in.)]]/Table1[[#This Row],[tp (ms) // to line (150 kHz)]])*10^6/12</f>
        <v>21196.808510638297</v>
      </c>
      <c r="H6" s="9">
        <f>AVERAGE(Table1[[#This Row],[^ Velocity ft/s]],Table1[[#This Row],[// Velocity ft/s]])</f>
        <v>21196.808510638297</v>
      </c>
      <c r="I6" s="1" t="s">
        <v>2315</v>
      </c>
      <c r="J6" s="1" t="s">
        <v>7</v>
      </c>
      <c r="K6" s="1">
        <v>5</v>
      </c>
      <c r="L6" s="1">
        <v>1</v>
      </c>
      <c r="M6" s="15" t="s">
        <v>2339</v>
      </c>
      <c r="N6" s="94" t="s">
        <v>2317</v>
      </c>
    </row>
    <row r="7" spans="1:15" x14ac:dyDescent="0.3">
      <c r="A7" s="1" t="s">
        <v>2345</v>
      </c>
      <c r="B7" s="78">
        <f>--LEFT(A7,SEARCH("'",A7)-1)+IF( ISNUMBER(SEARCH("""",A7)),--MID(A7,SEARCH("'",A7)+1,SEARCH("""",A7)-SEARCH("'",A7)-1)/12)</f>
        <v>3.25</v>
      </c>
      <c r="C7" s="5">
        <v>2.39</v>
      </c>
      <c r="D7" s="9">
        <v>9.1</v>
      </c>
      <c r="E7" s="9">
        <f>(Table1[[#This Row],[Core Diameter (in.)]]/Table1[[#This Row],[tp (ms) ^ to line (150 kHz)]])*10^6/12</f>
        <v>21886.446886446891</v>
      </c>
      <c r="F7" s="9">
        <v>9</v>
      </c>
      <c r="G7" s="9">
        <f>(Table1[[#This Row],[Core Diameter (in.)]]/Table1[[#This Row],[tp (ms) // to line (150 kHz)]])*10^6/12</f>
        <v>22129.629629629631</v>
      </c>
      <c r="H7" s="9">
        <f>AVERAGE(Table1[[#This Row],[^ Velocity ft/s]],Table1[[#This Row],[// Velocity ft/s]])</f>
        <v>22008.038258038261</v>
      </c>
      <c r="I7" s="1" t="s">
        <v>2315</v>
      </c>
      <c r="J7" s="1" t="s">
        <v>7</v>
      </c>
      <c r="K7" s="1">
        <v>5</v>
      </c>
      <c r="L7" s="1">
        <v>1</v>
      </c>
      <c r="M7" s="15" t="s">
        <v>2339</v>
      </c>
      <c r="N7" s="94" t="s">
        <v>2317</v>
      </c>
    </row>
    <row r="8" spans="1:15" x14ac:dyDescent="0.3">
      <c r="A8" s="1" t="s">
        <v>2346</v>
      </c>
      <c r="B8" s="78">
        <f>--LEFT(A8,SEARCH("'",A8)-1)+IF( ISNUMBER(SEARCH("""",A8)),--MID(A8,SEARCH("'",A8)+1,SEARCH("""",A8)-SEARCH("'",A8)-1)/12)</f>
        <v>3.75</v>
      </c>
      <c r="C8" s="5">
        <v>2.391</v>
      </c>
      <c r="D8" s="9">
        <v>8.9</v>
      </c>
      <c r="E8" s="9">
        <f>(Table1[[#This Row],[Core Diameter (in.)]]/Table1[[#This Row],[tp (ms) ^ to line (150 kHz)]])*10^6/12</f>
        <v>22387.6404494382</v>
      </c>
      <c r="F8" s="9">
        <v>9.4</v>
      </c>
      <c r="G8" s="9">
        <f>(Table1[[#This Row],[Core Diameter (in.)]]/Table1[[#This Row],[tp (ms) // to line (150 kHz)]])*10^6/12</f>
        <v>21196.808510638297</v>
      </c>
      <c r="H8" s="9">
        <f>AVERAGE(Table1[[#This Row],[^ Velocity ft/s]],Table1[[#This Row],[// Velocity ft/s]])</f>
        <v>21792.224480038247</v>
      </c>
      <c r="I8" s="1" t="s">
        <v>2315</v>
      </c>
      <c r="J8" s="1" t="s">
        <v>7</v>
      </c>
      <c r="K8" s="1">
        <v>5</v>
      </c>
      <c r="L8" s="1">
        <v>1</v>
      </c>
      <c r="M8" s="15" t="s">
        <v>2339</v>
      </c>
      <c r="N8" s="94" t="s">
        <v>2317</v>
      </c>
    </row>
    <row r="9" spans="1:15" x14ac:dyDescent="0.3">
      <c r="A9" s="1" t="s">
        <v>2347</v>
      </c>
      <c r="B9" s="78">
        <f>--LEFT(A9,SEARCH("'",A9)-1)+IF( ISNUMBER(SEARCH("""",A9)),--MID(A9,SEARCH("'",A9)+1,SEARCH("""",A9)-SEARCH("'",A9)-1)/12)</f>
        <v>4.083333333333333</v>
      </c>
      <c r="C9" s="5">
        <v>2.3849999999999998</v>
      </c>
      <c r="D9" s="9">
        <v>10</v>
      </c>
      <c r="E9" s="9">
        <f>(Table1[[#This Row],[Core Diameter (in.)]]/Table1[[#This Row],[tp (ms) ^ to line (150 kHz)]])*10^6/12</f>
        <v>19875</v>
      </c>
      <c r="F9" s="9">
        <v>9.9</v>
      </c>
      <c r="G9" s="9">
        <f>(Table1[[#This Row],[Core Diameter (in.)]]/Table1[[#This Row],[tp (ms) // to line (150 kHz)]])*10^6/12</f>
        <v>20075.757575757572</v>
      </c>
      <c r="H9" s="9">
        <f>AVERAGE(Table1[[#This Row],[^ Velocity ft/s]],Table1[[#This Row],[// Velocity ft/s]])</f>
        <v>19975.378787878784</v>
      </c>
      <c r="I9" s="1" t="s">
        <v>2315</v>
      </c>
      <c r="J9" s="1" t="s">
        <v>7</v>
      </c>
      <c r="K9" s="1">
        <v>5</v>
      </c>
      <c r="L9" s="1">
        <v>1</v>
      </c>
      <c r="M9" s="15" t="s">
        <v>2339</v>
      </c>
      <c r="N9" s="94" t="s">
        <v>2317</v>
      </c>
    </row>
    <row r="10" spans="1:15" x14ac:dyDescent="0.3">
      <c r="A10" s="1" t="s">
        <v>2348</v>
      </c>
      <c r="B10" s="78">
        <f>--LEFT(A10,SEARCH("'",A10)-1)+IF( ISNUMBER(SEARCH("""",A10)),--MID(A10,SEARCH("'",A10)+1,SEARCH("""",A10)-SEARCH("'",A10)-1)/12)</f>
        <v>5.5</v>
      </c>
      <c r="C10" s="5">
        <v>2.3849999999999998</v>
      </c>
      <c r="D10" s="9">
        <v>8.6999999999999993</v>
      </c>
      <c r="E10" s="9">
        <f>(Table1[[#This Row],[Core Diameter (in.)]]/Table1[[#This Row],[tp (ms) ^ to line (150 kHz)]])*10^6/12</f>
        <v>22844.827586206895</v>
      </c>
      <c r="F10" s="9">
        <v>8.5</v>
      </c>
      <c r="G10" s="9">
        <f>(Table1[[#This Row],[Core Diameter (in.)]]/Table1[[#This Row],[tp (ms) // to line (150 kHz)]])*10^6/12</f>
        <v>23382.352941176472</v>
      </c>
      <c r="H10" s="9">
        <f>AVERAGE(Table1[[#This Row],[^ Velocity ft/s]],Table1[[#This Row],[// Velocity ft/s]])</f>
        <v>23113.590263691684</v>
      </c>
      <c r="I10" s="1" t="s">
        <v>2315</v>
      </c>
      <c r="J10" s="1" t="s">
        <v>7</v>
      </c>
      <c r="K10" s="1">
        <v>5</v>
      </c>
      <c r="L10" s="1">
        <v>1</v>
      </c>
      <c r="M10" s="15" t="s">
        <v>2339</v>
      </c>
      <c r="N10" s="94" t="s">
        <v>2317</v>
      </c>
      <c r="O10" s="16"/>
    </row>
    <row r="11" spans="1:15" x14ac:dyDescent="0.3">
      <c r="A11" s="1" t="s">
        <v>2349</v>
      </c>
      <c r="B11" s="78">
        <f>--LEFT(A11,SEARCH("'",A11)-1)+IF( ISNUMBER(SEARCH("""",A11)),--MID(A11,SEARCH("'",A11)+1,SEARCH("""",A11)-SEARCH("'",A11)-1)/12)</f>
        <v>5.75</v>
      </c>
      <c r="C11" s="5">
        <v>2.3849999999999998</v>
      </c>
      <c r="D11" s="9">
        <v>9.9</v>
      </c>
      <c r="E11" s="9">
        <f>(Table1[[#This Row],[Core Diameter (in.)]]/Table1[[#This Row],[tp (ms) ^ to line (150 kHz)]])*10^6/12</f>
        <v>20075.757575757572</v>
      </c>
      <c r="F11" s="9">
        <v>9.5</v>
      </c>
      <c r="G11" s="9">
        <f>(Table1[[#This Row],[Core Diameter (in.)]]/Table1[[#This Row],[tp (ms) // to line (150 kHz)]])*10^6/12</f>
        <v>20921.052631578947</v>
      </c>
      <c r="H11" s="9">
        <f>AVERAGE(Table1[[#This Row],[^ Velocity ft/s]],Table1[[#This Row],[// Velocity ft/s]])</f>
        <v>20498.405103668258</v>
      </c>
      <c r="I11" s="1" t="s">
        <v>2315</v>
      </c>
      <c r="J11" s="1" t="s">
        <v>7</v>
      </c>
      <c r="K11" s="1">
        <v>5</v>
      </c>
      <c r="L11" s="1">
        <v>1</v>
      </c>
      <c r="M11" s="15" t="s">
        <v>2339</v>
      </c>
      <c r="N11" s="94" t="s">
        <v>2317</v>
      </c>
    </row>
    <row r="12" spans="1:15" x14ac:dyDescent="0.3">
      <c r="A12" s="1" t="s">
        <v>2350</v>
      </c>
      <c r="B12" s="78">
        <f>--LEFT(A12,SEARCH("'",A12)-1)+IF( ISNUMBER(SEARCH("""",A12)),--MID(A12,SEARCH("'",A12)+1,SEARCH("""",A12)-SEARCH("'",A12)-1)/12)</f>
        <v>6.25</v>
      </c>
      <c r="C12" s="5">
        <v>2.3849999999999998</v>
      </c>
      <c r="D12" s="9">
        <v>8.9</v>
      </c>
      <c r="E12" s="9">
        <f>(Table1[[#This Row],[Core Diameter (in.)]]/Table1[[#This Row],[tp (ms) ^ to line (150 kHz)]])*10^6/12</f>
        <v>22331.460674157304</v>
      </c>
      <c r="F12" s="9">
        <v>9.5</v>
      </c>
      <c r="G12" s="9">
        <f>(Table1[[#This Row],[Core Diameter (in.)]]/Table1[[#This Row],[tp (ms) // to line (150 kHz)]])*10^6/12</f>
        <v>20921.052631578947</v>
      </c>
      <c r="H12" s="9">
        <f>AVERAGE(Table1[[#This Row],[^ Velocity ft/s]],Table1[[#This Row],[// Velocity ft/s]])</f>
        <v>21626.256652868127</v>
      </c>
      <c r="I12" s="1" t="s">
        <v>2315</v>
      </c>
      <c r="J12" s="1" t="s">
        <v>7</v>
      </c>
      <c r="K12" s="1">
        <v>5</v>
      </c>
      <c r="L12" s="1">
        <v>1</v>
      </c>
      <c r="M12" s="15" t="s">
        <v>2339</v>
      </c>
      <c r="N12" s="94" t="s">
        <v>2317</v>
      </c>
    </row>
    <row r="13" spans="1:15" x14ac:dyDescent="0.3">
      <c r="A13" s="1" t="s">
        <v>2351</v>
      </c>
      <c r="B13" s="78">
        <f>--LEFT(A13,SEARCH("'",A13)-1)+IF( ISNUMBER(SEARCH("""",A13)),--MID(A13,SEARCH("'",A13)+1,SEARCH("""",A13)-SEARCH("'",A13)-1)/12)</f>
        <v>6.5</v>
      </c>
      <c r="C13" s="5">
        <v>2.3849999999999998</v>
      </c>
      <c r="D13" s="9">
        <v>8.9</v>
      </c>
      <c r="E13" s="9">
        <f>(Table1[[#This Row],[Core Diameter (in.)]]/Table1[[#This Row],[tp (ms) ^ to line (150 kHz)]])*10^6/12</f>
        <v>22331.460674157304</v>
      </c>
      <c r="F13" s="9">
        <v>9</v>
      </c>
      <c r="G13" s="9">
        <f>(Table1[[#This Row],[Core Diameter (in.)]]/Table1[[#This Row],[tp (ms) // to line (150 kHz)]])*10^6/12</f>
        <v>22083.333333333328</v>
      </c>
      <c r="H13" s="9">
        <f>AVERAGE(Table1[[#This Row],[^ Velocity ft/s]],Table1[[#This Row],[// Velocity ft/s]])</f>
        <v>22207.397003745318</v>
      </c>
      <c r="I13" s="1" t="s">
        <v>2315</v>
      </c>
      <c r="J13" s="1" t="s">
        <v>7</v>
      </c>
      <c r="K13" s="1">
        <v>5</v>
      </c>
      <c r="L13" s="1">
        <v>1</v>
      </c>
      <c r="M13" s="15" t="s">
        <v>2339</v>
      </c>
      <c r="N13" s="94" t="s">
        <v>2317</v>
      </c>
    </row>
    <row r="14" spans="1:15" x14ac:dyDescent="0.3">
      <c r="A14" s="1" t="s">
        <v>2352</v>
      </c>
      <c r="B14" s="78">
        <f>--LEFT(A14,SEARCH("'",A14)-1)+IF( ISNUMBER(SEARCH("""",A14)),--MID(A14,SEARCH("'",A14)+1,SEARCH("""",A14)-SEARCH("'",A14)-1)/12)</f>
        <v>6.75</v>
      </c>
      <c r="C14" s="5">
        <v>2.387</v>
      </c>
      <c r="D14" s="9">
        <v>9.4</v>
      </c>
      <c r="E14" s="9">
        <f>(Table1[[#This Row],[Core Diameter (in.)]]/Table1[[#This Row],[tp (ms) ^ to line (150 kHz)]])*10^6/12</f>
        <v>21161.347517730494</v>
      </c>
      <c r="F14" s="9">
        <v>9.4</v>
      </c>
      <c r="G14" s="9">
        <f>(Table1[[#This Row],[Core Diameter (in.)]]/Table1[[#This Row],[tp (ms) // to line (150 kHz)]])*10^6/12</f>
        <v>21161.347517730494</v>
      </c>
      <c r="H14" s="9">
        <f>AVERAGE(Table1[[#This Row],[^ Velocity ft/s]],Table1[[#This Row],[// Velocity ft/s]])</f>
        <v>21161.347517730494</v>
      </c>
      <c r="I14" s="1" t="s">
        <v>2315</v>
      </c>
      <c r="J14" s="1" t="s">
        <v>7</v>
      </c>
      <c r="K14" s="1">
        <v>5</v>
      </c>
      <c r="L14" s="1">
        <v>1</v>
      </c>
      <c r="M14" s="15" t="s">
        <v>2339</v>
      </c>
      <c r="N14" s="94" t="s">
        <v>2317</v>
      </c>
    </row>
    <row r="15" spans="1:15" x14ac:dyDescent="0.3">
      <c r="A15" s="1" t="s">
        <v>2353</v>
      </c>
      <c r="B15" s="78">
        <f>--LEFT(A15,SEARCH("'",A15)-1)+IF( ISNUMBER(SEARCH("""",A15)),--MID(A15,SEARCH("'",A15)+1,SEARCH("""",A15)-SEARCH("'",A15)-1)/12)</f>
        <v>7</v>
      </c>
      <c r="C15" s="5">
        <v>2.3849999999999998</v>
      </c>
      <c r="D15" s="9">
        <v>11</v>
      </c>
      <c r="E15" s="9">
        <f>(Table1[[#This Row],[Core Diameter (in.)]]/Table1[[#This Row],[tp (ms) ^ to line (150 kHz)]])*10^6/12</f>
        <v>18068.181818181816</v>
      </c>
      <c r="F15" s="1">
        <v>9.4</v>
      </c>
      <c r="G15" s="9">
        <f>(Table1[[#This Row],[Core Diameter (in.)]]/Table1[[#This Row],[tp (ms) // to line (150 kHz)]])*10^6/12</f>
        <v>21143.617021276597</v>
      </c>
      <c r="H15" s="9">
        <f>AVERAGE(Table1[[#This Row],[^ Velocity ft/s]],Table1[[#This Row],[// Velocity ft/s]])</f>
        <v>19605.899419729205</v>
      </c>
      <c r="I15" s="1" t="s">
        <v>2315</v>
      </c>
      <c r="J15" s="1" t="s">
        <v>7</v>
      </c>
      <c r="K15" s="1">
        <v>5</v>
      </c>
      <c r="L15" s="1">
        <v>1</v>
      </c>
      <c r="M15" s="15" t="s">
        <v>2339</v>
      </c>
      <c r="N15" s="94" t="s">
        <v>2317</v>
      </c>
    </row>
    <row r="16" spans="1:15" x14ac:dyDescent="0.3">
      <c r="A16" s="1" t="s">
        <v>2354</v>
      </c>
      <c r="B16" s="78">
        <f>--LEFT(A16,SEARCH("'",A16)-1)+IF( ISNUMBER(SEARCH("""",A16)),--MID(A16,SEARCH("'",A16)+1,SEARCH("""",A16)-SEARCH("'",A16)-1)/12)</f>
        <v>7.25</v>
      </c>
      <c r="C16" s="5">
        <v>2.3849999999999998</v>
      </c>
      <c r="D16" s="9">
        <v>9.5</v>
      </c>
      <c r="E16" s="9">
        <f>(Table1[[#This Row],[Core Diameter (in.)]]/Table1[[#This Row],[tp (ms) ^ to line (150 kHz)]])*10^6/12</f>
        <v>20921.052631578947</v>
      </c>
      <c r="F16" s="1">
        <v>8.9</v>
      </c>
      <c r="G16" s="9">
        <f>(Table1[[#This Row],[Core Diameter (in.)]]/Table1[[#This Row],[tp (ms) // to line (150 kHz)]])*10^6/12</f>
        <v>22331.460674157304</v>
      </c>
      <c r="H16" s="9">
        <f>AVERAGE(Table1[[#This Row],[^ Velocity ft/s]],Table1[[#This Row],[// Velocity ft/s]])</f>
        <v>21626.256652868127</v>
      </c>
      <c r="I16" s="1" t="s">
        <v>2315</v>
      </c>
      <c r="J16" s="1" t="s">
        <v>7</v>
      </c>
      <c r="K16" s="1">
        <v>5</v>
      </c>
      <c r="L16" s="1">
        <v>1</v>
      </c>
      <c r="M16" s="15" t="s">
        <v>2339</v>
      </c>
      <c r="N16" s="94" t="s">
        <v>2317</v>
      </c>
    </row>
    <row r="17" spans="1:14" x14ac:dyDescent="0.3">
      <c r="A17" s="1" t="s">
        <v>2355</v>
      </c>
      <c r="B17" s="78">
        <f>--LEFT(A17,SEARCH("'",A17)-1)+IF( ISNUMBER(SEARCH("""",A17)),--MID(A17,SEARCH("'",A17)+1,SEARCH("""",A17)-SEARCH("'",A17)-1)/12)</f>
        <v>7.5</v>
      </c>
      <c r="C17" s="5">
        <v>2.3839999999999999</v>
      </c>
      <c r="D17" s="9">
        <v>9.4</v>
      </c>
      <c r="E17" s="9">
        <f>(Table1[[#This Row],[Core Diameter (in.)]]/Table1[[#This Row],[tp (ms) ^ to line (150 kHz)]])*10^6/12</f>
        <v>21134.751773049644</v>
      </c>
      <c r="F17" s="1">
        <v>8.9</v>
      </c>
      <c r="G17" s="9">
        <f>(Table1[[#This Row],[Core Diameter (in.)]]/Table1[[#This Row],[tp (ms) // to line (150 kHz)]])*10^6/12</f>
        <v>22322.097378277147</v>
      </c>
      <c r="H17" s="9">
        <f>AVERAGE(Table1[[#This Row],[^ Velocity ft/s]],Table1[[#This Row],[// Velocity ft/s]])</f>
        <v>21728.424575663397</v>
      </c>
      <c r="I17" s="1" t="s">
        <v>2315</v>
      </c>
      <c r="J17" s="1" t="s">
        <v>7</v>
      </c>
      <c r="K17" s="1">
        <v>5</v>
      </c>
      <c r="L17" s="1">
        <v>1</v>
      </c>
      <c r="M17" s="15" t="s">
        <v>2339</v>
      </c>
      <c r="N17" s="94" t="s">
        <v>2317</v>
      </c>
    </row>
    <row r="18" spans="1:14" x14ac:dyDescent="0.3">
      <c r="A18" s="1" t="s">
        <v>2356</v>
      </c>
      <c r="B18" s="78">
        <f>--LEFT(A18,SEARCH("'",A18)-1)+IF( ISNUMBER(SEARCH("""",A18)),--MID(A18,SEARCH("'",A18)+1,SEARCH("""",A18)-SEARCH("'",A18)-1)/12)</f>
        <v>7.75</v>
      </c>
      <c r="C18" s="5">
        <v>2.3849999999999998</v>
      </c>
      <c r="D18" s="9">
        <v>9.9</v>
      </c>
      <c r="E18" s="9">
        <f>(Table1[[#This Row],[Core Diameter (in.)]]/Table1[[#This Row],[tp (ms) ^ to line (150 kHz)]])*10^6/12</f>
        <v>20075.757575757572</v>
      </c>
      <c r="F18" s="1">
        <v>9.4</v>
      </c>
      <c r="G18" s="9">
        <f>(Table1[[#This Row],[Core Diameter (in.)]]/Table1[[#This Row],[tp (ms) // to line (150 kHz)]])*10^6/12</f>
        <v>21143.617021276597</v>
      </c>
      <c r="H18" s="9">
        <f>AVERAGE(Table1[[#This Row],[^ Velocity ft/s]],Table1[[#This Row],[// Velocity ft/s]])</f>
        <v>20609.687298517085</v>
      </c>
      <c r="I18" s="1" t="s">
        <v>2315</v>
      </c>
      <c r="J18" s="1" t="s">
        <v>7</v>
      </c>
      <c r="K18" s="1">
        <v>5</v>
      </c>
      <c r="L18" s="1">
        <v>1</v>
      </c>
      <c r="M18" s="15" t="s">
        <v>2339</v>
      </c>
      <c r="N18" s="94" t="s">
        <v>2317</v>
      </c>
    </row>
    <row r="19" spans="1:14" x14ac:dyDescent="0.3">
      <c r="A19" s="1" t="s">
        <v>2357</v>
      </c>
      <c r="B19" s="78">
        <f>--LEFT(A19,SEARCH("'",A19)-1)+IF( ISNUMBER(SEARCH("""",A19)),--MID(A19,SEARCH("'",A19)+1,SEARCH("""",A19)-SEARCH("'",A19)-1)/12)</f>
        <v>8</v>
      </c>
      <c r="C19" s="5">
        <v>2.3849999999999998</v>
      </c>
      <c r="D19" s="9">
        <v>9.6999999999999993</v>
      </c>
      <c r="E19" s="9">
        <f>(Table1[[#This Row],[Core Diameter (in.)]]/Table1[[#This Row],[tp (ms) ^ to line (150 kHz)]])*10^6/12</f>
        <v>20489.690721649484</v>
      </c>
      <c r="F19" s="1">
        <v>8.9</v>
      </c>
      <c r="G19" s="9">
        <f>(Table1[[#This Row],[Core Diameter (in.)]]/Table1[[#This Row],[tp (ms) // to line (150 kHz)]])*10^6/12</f>
        <v>22331.460674157304</v>
      </c>
      <c r="H19" s="9">
        <f>AVERAGE(Table1[[#This Row],[^ Velocity ft/s]],Table1[[#This Row],[// Velocity ft/s]])</f>
        <v>21410.575697903394</v>
      </c>
      <c r="I19" s="1" t="s">
        <v>2315</v>
      </c>
      <c r="J19" s="1" t="s">
        <v>7</v>
      </c>
      <c r="K19" s="1">
        <v>5</v>
      </c>
      <c r="L19" s="1">
        <v>1</v>
      </c>
      <c r="M19" s="15" t="s">
        <v>2339</v>
      </c>
      <c r="N19" s="94" t="s">
        <v>2317</v>
      </c>
    </row>
    <row r="20" spans="1:14" x14ac:dyDescent="0.3">
      <c r="A20" s="16" t="s">
        <v>1797</v>
      </c>
      <c r="B20" s="78">
        <f>--LEFT(A20,SEARCH("'",A20)-1)+IF( ISNUMBER(SEARCH("""",A20)),--MID(A20,SEARCH("'",A20)+1,SEARCH("""",A20)-SEARCH("'",A20)-1)/12)</f>
        <v>8.75</v>
      </c>
      <c r="C20" s="5">
        <v>2.3849999999999998</v>
      </c>
      <c r="D20" s="9">
        <v>10.5</v>
      </c>
      <c r="E20" s="9">
        <f>(Table1[[#This Row],[Core Diameter (in.)]]/Table1[[#This Row],[tp (ms) ^ to line (150 kHz)]])*10^6/12</f>
        <v>18928.571428571428</v>
      </c>
      <c r="F20" s="68">
        <v>9</v>
      </c>
      <c r="G20" s="68">
        <f>(Table1[[#This Row],[Core Diameter (in.)]]/Table1[[#This Row],[tp (ms) // to line (150 kHz)]])*10^6/12</f>
        <v>22083.333333333328</v>
      </c>
      <c r="H20" s="68">
        <f>AVERAGE(Table1[[#This Row],[^ Velocity ft/s]],Table1[[#This Row],[// Velocity ft/s]])</f>
        <v>20505.952380952378</v>
      </c>
      <c r="J20" s="1" t="s">
        <v>7</v>
      </c>
      <c r="K20" s="1">
        <v>5</v>
      </c>
      <c r="L20" s="15">
        <v>2</v>
      </c>
      <c r="M20" s="1" t="s">
        <v>1770</v>
      </c>
      <c r="N20" s="1" t="s">
        <v>1668</v>
      </c>
    </row>
    <row r="21" spans="1:14" x14ac:dyDescent="0.3">
      <c r="A21" s="16" t="s">
        <v>1773</v>
      </c>
      <c r="B21" s="78">
        <f>--LEFT(A21,SEARCH("'",A21)-1)+IF( ISNUMBER(SEARCH("""",A21)),--MID(A21,SEARCH("'",A21)+1,SEARCH("""",A21)-SEARCH("'",A21)-1)/12)</f>
        <v>9</v>
      </c>
      <c r="C21" s="5">
        <v>2.3860000000000001</v>
      </c>
      <c r="D21" s="9">
        <v>10</v>
      </c>
      <c r="E21" s="9">
        <f>(Table1[[#This Row],[Core Diameter (in.)]]/Table1[[#This Row],[tp (ms) ^ to line (150 kHz)]])*10^6/12</f>
        <v>19883.333333333332</v>
      </c>
      <c r="F21" s="68">
        <v>8.9</v>
      </c>
      <c r="G21" s="68">
        <f>(Table1[[#This Row],[Core Diameter (in.)]]/Table1[[#This Row],[tp (ms) // to line (150 kHz)]])*10^6/12</f>
        <v>22340.823970037454</v>
      </c>
      <c r="H21" s="68">
        <f>AVERAGE(Table1[[#This Row],[^ Velocity ft/s]],Table1[[#This Row],[// Velocity ft/s]])</f>
        <v>21112.078651685391</v>
      </c>
      <c r="J21" s="1" t="s">
        <v>7</v>
      </c>
      <c r="K21" s="1">
        <v>5</v>
      </c>
      <c r="L21" s="15">
        <v>2</v>
      </c>
      <c r="M21" s="1" t="s">
        <v>1770</v>
      </c>
      <c r="N21" s="1" t="s">
        <v>1668</v>
      </c>
    </row>
    <row r="22" spans="1:14" x14ac:dyDescent="0.3">
      <c r="A22" s="16" t="s">
        <v>1798</v>
      </c>
      <c r="B22" s="78">
        <f>--LEFT(A22,SEARCH("'",A22)-1)+IF( ISNUMBER(SEARCH("""",A22)),--MID(A22,SEARCH("'",A22)+1,SEARCH("""",A22)-SEARCH("'",A22)-1)/12)</f>
        <v>9.75</v>
      </c>
      <c r="C22" s="5">
        <v>2.387</v>
      </c>
      <c r="D22" s="9">
        <v>8.9</v>
      </c>
      <c r="E22" s="9">
        <f>(Table1[[#This Row],[Core Diameter (in.)]]/Table1[[#This Row],[tp (ms) ^ to line (150 kHz)]])*10^6/12</f>
        <v>22350.187265917601</v>
      </c>
      <c r="F22" s="68">
        <v>8.9</v>
      </c>
      <c r="G22" s="68">
        <f>(Table1[[#This Row],[Core Diameter (in.)]]/Table1[[#This Row],[tp (ms) // to line (150 kHz)]])*10^6/12</f>
        <v>22350.187265917601</v>
      </c>
      <c r="H22" s="68">
        <f>AVERAGE(Table1[[#This Row],[^ Velocity ft/s]],Table1[[#This Row],[// Velocity ft/s]])</f>
        <v>22350.187265917601</v>
      </c>
      <c r="J22" s="1" t="s">
        <v>7</v>
      </c>
      <c r="K22" s="1">
        <v>5</v>
      </c>
      <c r="L22" s="15">
        <v>2</v>
      </c>
      <c r="M22" s="1" t="s">
        <v>1770</v>
      </c>
      <c r="N22" s="1" t="s">
        <v>1668</v>
      </c>
    </row>
    <row r="23" spans="1:14" x14ac:dyDescent="0.3">
      <c r="A23" s="16" t="s">
        <v>1776</v>
      </c>
      <c r="B23" s="78">
        <f>--LEFT(A23,SEARCH("'",A23)-1)+IF( ISNUMBER(SEARCH("""",A23)),--MID(A23,SEARCH("'",A23)+1,SEARCH("""",A23)-SEARCH("'",A23)-1)/12)</f>
        <v>10</v>
      </c>
      <c r="C23" s="5">
        <v>2.387</v>
      </c>
      <c r="D23" s="9">
        <v>9.5</v>
      </c>
      <c r="E23" s="9">
        <f>(Table1[[#This Row],[Core Diameter (in.)]]/Table1[[#This Row],[tp (ms) ^ to line (150 kHz)]])*10^6/12</f>
        <v>20938.596491228072</v>
      </c>
      <c r="F23" s="68">
        <v>9.5</v>
      </c>
      <c r="G23" s="68">
        <f>(Table1[[#This Row],[Core Diameter (in.)]]/Table1[[#This Row],[tp (ms) // to line (150 kHz)]])*10^6/12</f>
        <v>20938.596491228072</v>
      </c>
      <c r="H23" s="68">
        <f>AVERAGE(Table1[[#This Row],[^ Velocity ft/s]],Table1[[#This Row],[// Velocity ft/s]])</f>
        <v>20938.596491228072</v>
      </c>
      <c r="J23" s="1" t="s">
        <v>7</v>
      </c>
      <c r="K23" s="1">
        <v>5</v>
      </c>
      <c r="L23" s="15">
        <v>2</v>
      </c>
      <c r="M23" s="1" t="s">
        <v>1770</v>
      </c>
      <c r="N23" s="1" t="s">
        <v>1668</v>
      </c>
    </row>
    <row r="24" spans="1:14" x14ac:dyDescent="0.3">
      <c r="A24" s="16" t="s">
        <v>1799</v>
      </c>
      <c r="B24" s="78">
        <f>--LEFT(A24,SEARCH("'",A24)-1)+IF( ISNUMBER(SEARCH("""",A24)),--MID(A24,SEARCH("'",A24)+1,SEARCH("""",A24)-SEARCH("'",A24)-1)/12)</f>
        <v>10.75</v>
      </c>
      <c r="C24" s="5">
        <v>2.387</v>
      </c>
      <c r="D24" s="9">
        <v>9.5</v>
      </c>
      <c r="E24" s="9">
        <f>(Table1[[#This Row],[Core Diameter (in.)]]/Table1[[#This Row],[tp (ms) ^ to line (150 kHz)]])*10^6/12</f>
        <v>20938.596491228072</v>
      </c>
      <c r="F24" s="68">
        <v>9.4</v>
      </c>
      <c r="G24" s="68">
        <f>(Table1[[#This Row],[Core Diameter (in.)]]/Table1[[#This Row],[tp (ms) // to line (150 kHz)]])*10^6/12</f>
        <v>21161.347517730494</v>
      </c>
      <c r="H24" s="68">
        <f>AVERAGE(Table1[[#This Row],[^ Velocity ft/s]],Table1[[#This Row],[// Velocity ft/s]])</f>
        <v>21049.972004479285</v>
      </c>
      <c r="J24" s="1" t="s">
        <v>7</v>
      </c>
      <c r="K24" s="1">
        <v>5</v>
      </c>
      <c r="L24" s="15">
        <v>2</v>
      </c>
      <c r="M24" s="1" t="s">
        <v>1770</v>
      </c>
      <c r="N24" s="1" t="s">
        <v>1668</v>
      </c>
    </row>
    <row r="25" spans="1:14" x14ac:dyDescent="0.3">
      <c r="A25" s="16" t="s">
        <v>1800</v>
      </c>
      <c r="B25" s="78">
        <f>--LEFT(A25,SEARCH("'",A25)-1)+IF( ISNUMBER(SEARCH("""",A25)),--MID(A25,SEARCH("'",A25)+1,SEARCH("""",A25)-SEARCH("'",A25)-1)/12)</f>
        <v>12.75</v>
      </c>
      <c r="C25" s="5">
        <v>2.3889999999999998</v>
      </c>
      <c r="D25" s="9">
        <v>9.5</v>
      </c>
      <c r="E25" s="9">
        <f>(Table1[[#This Row],[Core Diameter (in.)]]/Table1[[#This Row],[tp (ms) ^ to line (150 kHz)]])*10^6/12</f>
        <v>20956.140350877191</v>
      </c>
      <c r="F25" s="68">
        <v>9.5</v>
      </c>
      <c r="G25" s="68">
        <f>(Table1[[#This Row],[Core Diameter (in.)]]/Table1[[#This Row],[tp (ms) // to line (150 kHz)]])*10^6/12</f>
        <v>20956.140350877191</v>
      </c>
      <c r="H25" s="68">
        <f>AVERAGE(Table1[[#This Row],[^ Velocity ft/s]],Table1[[#This Row],[// Velocity ft/s]])</f>
        <v>20956.140350877191</v>
      </c>
      <c r="J25" s="1" t="s">
        <v>7</v>
      </c>
      <c r="K25" s="1">
        <v>5</v>
      </c>
      <c r="L25" s="15">
        <v>2</v>
      </c>
      <c r="M25" s="1" t="s">
        <v>1770</v>
      </c>
      <c r="N25" s="1" t="s">
        <v>1668</v>
      </c>
    </row>
    <row r="26" spans="1:14" x14ac:dyDescent="0.3">
      <c r="A26" s="16" t="s">
        <v>1781</v>
      </c>
      <c r="B26" s="78">
        <f>--LEFT(A26,SEARCH("'",A26)-1)+IF( ISNUMBER(SEARCH("""",A26)),--MID(A26,SEARCH("'",A26)+1,SEARCH("""",A26)-SEARCH("'",A26)-1)/12)</f>
        <v>13</v>
      </c>
      <c r="C26" s="5">
        <v>2.3889999999999998</v>
      </c>
      <c r="D26" s="9">
        <v>9.4</v>
      </c>
      <c r="E26" s="9">
        <f>(Table1[[#This Row],[Core Diameter (in.)]]/Table1[[#This Row],[tp (ms) ^ to line (150 kHz)]])*10^6/12</f>
        <v>21179.078014184393</v>
      </c>
      <c r="F26" s="68">
        <v>10.4</v>
      </c>
      <c r="G26" s="68">
        <f>(Table1[[#This Row],[Core Diameter (in.)]]/Table1[[#This Row],[tp (ms) // to line (150 kHz)]])*10^6/12</f>
        <v>19142.628205128203</v>
      </c>
      <c r="H26" s="68">
        <f>AVERAGE(Table1[[#This Row],[^ Velocity ft/s]],Table1[[#This Row],[// Velocity ft/s]])</f>
        <v>20160.853109656298</v>
      </c>
      <c r="J26" s="1" t="s">
        <v>7</v>
      </c>
      <c r="K26" s="1">
        <v>5</v>
      </c>
      <c r="L26" s="15">
        <v>2</v>
      </c>
      <c r="M26" s="1" t="s">
        <v>1770</v>
      </c>
      <c r="N26" s="1" t="s">
        <v>1668</v>
      </c>
    </row>
    <row r="27" spans="1:14" x14ac:dyDescent="0.3">
      <c r="A27" s="16" t="s">
        <v>1801</v>
      </c>
      <c r="B27" s="78">
        <f>--LEFT(A27,SEARCH("'",A27)-1)+IF( ISNUMBER(SEARCH("""",A27)),--MID(A27,SEARCH("'",A27)+1,SEARCH("""",A27)-SEARCH("'",A27)-1)/12)</f>
        <v>13.5</v>
      </c>
      <c r="C27" s="5">
        <v>2.39</v>
      </c>
      <c r="D27" s="9">
        <v>9.5</v>
      </c>
      <c r="E27" s="9">
        <f>(Table1[[#This Row],[Core Diameter (in.)]]/Table1[[#This Row],[tp (ms) ^ to line (150 kHz)]])*10^6/12</f>
        <v>20964.912280701756</v>
      </c>
      <c r="F27" s="68">
        <v>9.9</v>
      </c>
      <c r="G27" s="68">
        <f>(Table1[[#This Row],[Core Diameter (in.)]]/Table1[[#This Row],[tp (ms) // to line (150 kHz)]])*10^6/12</f>
        <v>20117.845117845118</v>
      </c>
      <c r="H27" s="68">
        <f>AVERAGE(Table1[[#This Row],[^ Velocity ft/s]],Table1[[#This Row],[// Velocity ft/s]])</f>
        <v>20541.378699273439</v>
      </c>
      <c r="J27" s="1" t="s">
        <v>7</v>
      </c>
      <c r="K27" s="1">
        <v>5</v>
      </c>
      <c r="L27" s="15">
        <v>2</v>
      </c>
      <c r="M27" s="1" t="s">
        <v>1770</v>
      </c>
      <c r="N27" s="1" t="s">
        <v>1668</v>
      </c>
    </row>
    <row r="28" spans="1:14" x14ac:dyDescent="0.3">
      <c r="A28" s="16" t="s">
        <v>1802</v>
      </c>
      <c r="B28" s="78">
        <f>--LEFT(A28,SEARCH("'",A28)-1)+IF( ISNUMBER(SEARCH("""",A28)),--MID(A28,SEARCH("'",A28)+1,SEARCH("""",A28)-SEARCH("'",A28)-1)/12)</f>
        <v>13.75</v>
      </c>
      <c r="C28" s="5">
        <v>2.39</v>
      </c>
      <c r="D28" s="9">
        <v>9</v>
      </c>
      <c r="E28" s="9">
        <f>(Table1[[#This Row],[Core Diameter (in.)]]/Table1[[#This Row],[tp (ms) ^ to line (150 kHz)]])*10^6/12</f>
        <v>22129.629629629631</v>
      </c>
      <c r="F28" s="68">
        <v>9.9</v>
      </c>
      <c r="G28" s="68">
        <f>(Table1[[#This Row],[Core Diameter (in.)]]/Table1[[#This Row],[tp (ms) // to line (150 kHz)]])*10^6/12</f>
        <v>20117.845117845118</v>
      </c>
      <c r="H28" s="68">
        <f>AVERAGE(Table1[[#This Row],[^ Velocity ft/s]],Table1[[#This Row],[// Velocity ft/s]])</f>
        <v>21123.737373737375</v>
      </c>
      <c r="J28" s="1" t="s">
        <v>7</v>
      </c>
      <c r="K28" s="1">
        <v>5</v>
      </c>
      <c r="L28" s="15">
        <v>2</v>
      </c>
      <c r="M28" s="1" t="s">
        <v>1770</v>
      </c>
      <c r="N28" s="1" t="s">
        <v>1668</v>
      </c>
    </row>
    <row r="29" spans="1:14" x14ac:dyDescent="0.3">
      <c r="A29" s="16" t="s">
        <v>1803</v>
      </c>
      <c r="B29" s="78">
        <f>--LEFT(A29,SEARCH("'",A29)-1)+IF( ISNUMBER(SEARCH("""",A29)),--MID(A29,SEARCH("'",A29)+1,SEARCH("""",A29)-SEARCH("'",A29)-1)/12)</f>
        <v>14.25</v>
      </c>
      <c r="C29" s="5">
        <v>2.3889999999999998</v>
      </c>
      <c r="D29" s="9">
        <v>9.9</v>
      </c>
      <c r="E29" s="9">
        <f>(Table1[[#This Row],[Core Diameter (in.)]]/Table1[[#This Row],[tp (ms) ^ to line (150 kHz)]])*10^6/12</f>
        <v>20109.427609427607</v>
      </c>
      <c r="F29" s="68">
        <v>10.4</v>
      </c>
      <c r="G29" s="68">
        <f>(Table1[[#This Row],[Core Diameter (in.)]]/Table1[[#This Row],[tp (ms) // to line (150 kHz)]])*10^6/12</f>
        <v>19142.628205128203</v>
      </c>
      <c r="H29" s="68">
        <f>AVERAGE(Table1[[#This Row],[^ Velocity ft/s]],Table1[[#This Row],[// Velocity ft/s]])</f>
        <v>19626.027907277905</v>
      </c>
      <c r="J29" s="1" t="s">
        <v>7</v>
      </c>
      <c r="K29" s="1">
        <v>5</v>
      </c>
      <c r="L29" s="15">
        <v>2</v>
      </c>
      <c r="M29" s="1" t="s">
        <v>1770</v>
      </c>
      <c r="N29" s="1" t="s">
        <v>1668</v>
      </c>
    </row>
    <row r="30" spans="1:14" x14ac:dyDescent="0.3">
      <c r="A30" s="16" t="s">
        <v>1804</v>
      </c>
      <c r="B30" s="78">
        <f>--LEFT(A30,SEARCH("'",A30)-1)+IF( ISNUMBER(SEARCH("""",A30)),--MID(A30,SEARCH("'",A30)+1,SEARCH("""",A30)-SEARCH("'",A30)-1)/12)</f>
        <v>14.5</v>
      </c>
      <c r="C30" s="5">
        <v>2.3889999999999998</v>
      </c>
      <c r="D30" s="9">
        <v>11.4</v>
      </c>
      <c r="E30" s="9">
        <f>(Table1[[#This Row],[Core Diameter (in.)]]/Table1[[#This Row],[tp (ms) ^ to line (150 kHz)]])*10^6/12</f>
        <v>17463.450292397658</v>
      </c>
      <c r="F30" s="68">
        <v>10</v>
      </c>
      <c r="G30" s="68">
        <f>(Table1[[#This Row],[Core Diameter (in.)]]/Table1[[#This Row],[tp (ms) // to line (150 kHz)]])*10^6/12</f>
        <v>19908.333333333332</v>
      </c>
      <c r="H30" s="68">
        <f>AVERAGE(Table1[[#This Row],[^ Velocity ft/s]],Table1[[#This Row],[// Velocity ft/s]])</f>
        <v>18685.891812865495</v>
      </c>
      <c r="J30" s="1" t="s">
        <v>7</v>
      </c>
      <c r="K30" s="1">
        <v>5</v>
      </c>
      <c r="L30" s="15">
        <v>2</v>
      </c>
      <c r="M30" s="1" t="s">
        <v>1770</v>
      </c>
      <c r="N30" s="1" t="s">
        <v>1668</v>
      </c>
    </row>
    <row r="31" spans="1:14" x14ac:dyDescent="0.3">
      <c r="A31" s="16" t="s">
        <v>1805</v>
      </c>
      <c r="B31" s="78">
        <f>--LEFT(A31,SEARCH("'",A31)-1)+IF( ISNUMBER(SEARCH("""",A31)),--MID(A31,SEARCH("'",A31)+1,SEARCH("""",A31)-SEARCH("'",A31)-1)/12)</f>
        <v>15.25</v>
      </c>
      <c r="C31" s="5">
        <v>2.39</v>
      </c>
      <c r="D31" s="9">
        <v>10.4</v>
      </c>
      <c r="E31" s="9">
        <f>(Table1[[#This Row],[Core Diameter (in.)]]/Table1[[#This Row],[tp (ms) ^ to line (150 kHz)]])*10^6/12</f>
        <v>19150.641025641027</v>
      </c>
      <c r="F31" s="68">
        <v>10.4</v>
      </c>
      <c r="G31" s="68">
        <f>(Table1[[#This Row],[Core Diameter (in.)]]/Table1[[#This Row],[tp (ms) // to line (150 kHz)]])*10^6/12</f>
        <v>19150.641025641027</v>
      </c>
      <c r="H31" s="68">
        <f>AVERAGE(Table1[[#This Row],[^ Velocity ft/s]],Table1[[#This Row],[// Velocity ft/s]])</f>
        <v>19150.641025641027</v>
      </c>
      <c r="J31" s="1" t="s">
        <v>7</v>
      </c>
      <c r="K31" s="1">
        <v>5</v>
      </c>
      <c r="L31" s="15">
        <v>2</v>
      </c>
      <c r="M31" s="1" t="s">
        <v>1770</v>
      </c>
      <c r="N31" s="1" t="s">
        <v>1668</v>
      </c>
    </row>
    <row r="32" spans="1:14" x14ac:dyDescent="0.3">
      <c r="A32" s="16" t="s">
        <v>1806</v>
      </c>
      <c r="B32" s="78">
        <f>--LEFT(A32,SEARCH("'",A32)-1)+IF( ISNUMBER(SEARCH("""",A32)),--MID(A32,SEARCH("'",A32)+1,SEARCH("""",A32)-SEARCH("'",A32)-1)/12)</f>
        <v>15.5</v>
      </c>
      <c r="C32" s="5">
        <v>2.39</v>
      </c>
      <c r="D32" s="9">
        <v>10.4</v>
      </c>
      <c r="E32" s="9">
        <f>(Table1[[#This Row],[Core Diameter (in.)]]/Table1[[#This Row],[tp (ms) ^ to line (150 kHz)]])*10^6/12</f>
        <v>19150.641025641027</v>
      </c>
      <c r="F32" s="68">
        <v>10.5</v>
      </c>
      <c r="G32" s="68">
        <f>(Table1[[#This Row],[Core Diameter (in.)]]/Table1[[#This Row],[tp (ms) // to line (150 kHz)]])*10^6/12</f>
        <v>18968.253968253968</v>
      </c>
      <c r="H32" s="68">
        <f>AVERAGE(Table1[[#This Row],[^ Velocity ft/s]],Table1[[#This Row],[// Velocity ft/s]])</f>
        <v>19059.447496947498</v>
      </c>
      <c r="J32" s="1" t="s">
        <v>7</v>
      </c>
      <c r="K32" s="1">
        <v>5</v>
      </c>
      <c r="L32" s="15">
        <v>2</v>
      </c>
      <c r="M32" s="1" t="s">
        <v>1770</v>
      </c>
      <c r="N32" s="1" t="s">
        <v>1668</v>
      </c>
    </row>
    <row r="33" spans="1:14" x14ac:dyDescent="0.3">
      <c r="A33" s="1" t="s">
        <v>1807</v>
      </c>
      <c r="B33" s="78">
        <f>--LEFT(A33,SEARCH("'",A33)-1)+IF( ISNUMBER(SEARCH("""",A33)),--MID(A33,SEARCH("'",A33)+1,SEARCH("""",A33)-SEARCH("'",A33)-1)/12)</f>
        <v>15.75</v>
      </c>
      <c r="C33" s="5">
        <v>2.39</v>
      </c>
      <c r="D33" s="9">
        <v>10.4</v>
      </c>
      <c r="E33" s="9">
        <f>(Table1[[#This Row],[Core Diameter (in.)]]/Table1[[#This Row],[tp (ms) ^ to line (150 kHz)]])*10^6/12</f>
        <v>19150.641025641027</v>
      </c>
      <c r="F33" s="9">
        <v>11.1</v>
      </c>
      <c r="G33" s="9">
        <f>(Table1[[#This Row],[Core Diameter (in.)]]/Table1[[#This Row],[tp (ms) // to line (150 kHz)]])*10^6/12</f>
        <v>17942.942942942944</v>
      </c>
      <c r="H33" s="9">
        <f>AVERAGE(Table1[[#This Row],[^ Velocity ft/s]],Table1[[#This Row],[// Velocity ft/s]])</f>
        <v>18546.791984291987</v>
      </c>
      <c r="J33" s="1" t="s">
        <v>7</v>
      </c>
      <c r="K33" s="1">
        <v>5</v>
      </c>
      <c r="L33" s="15">
        <v>2</v>
      </c>
      <c r="M33" s="1" t="s">
        <v>1770</v>
      </c>
      <c r="N33" s="1" t="s">
        <v>1668</v>
      </c>
    </row>
    <row r="34" spans="1:14" x14ac:dyDescent="0.3">
      <c r="A34" s="1" t="s">
        <v>1808</v>
      </c>
      <c r="B34" s="78">
        <f>--LEFT(A34,SEARCH("'",A34)-1)+IF( ISNUMBER(SEARCH("""",A34)),--MID(A34,SEARCH("'",A34)+1,SEARCH("""",A34)-SEARCH("'",A34)-1)/12)</f>
        <v>16.25</v>
      </c>
      <c r="C34" s="5">
        <v>2.39</v>
      </c>
      <c r="D34" s="9">
        <v>10.4</v>
      </c>
      <c r="E34" s="9">
        <f>(Table1[[#This Row],[Core Diameter (in.)]]/Table1[[#This Row],[tp (ms) ^ to line (150 kHz)]])*10^6/12</f>
        <v>19150.641025641027</v>
      </c>
      <c r="F34" s="9">
        <v>10.5</v>
      </c>
      <c r="G34" s="9">
        <f>(Table1[[#This Row],[Core Diameter (in.)]]/Table1[[#This Row],[tp (ms) // to line (150 kHz)]])*10^6/12</f>
        <v>18968.253968253968</v>
      </c>
      <c r="H34" s="9">
        <f>AVERAGE(Table1[[#This Row],[^ Velocity ft/s]],Table1[[#This Row],[// Velocity ft/s]])</f>
        <v>19059.447496947498</v>
      </c>
      <c r="J34" s="1" t="s">
        <v>7</v>
      </c>
      <c r="K34" s="1">
        <v>5</v>
      </c>
      <c r="L34" s="15">
        <v>2</v>
      </c>
      <c r="M34" s="1" t="s">
        <v>1770</v>
      </c>
      <c r="N34" s="1" t="s">
        <v>1668</v>
      </c>
    </row>
    <row r="35" spans="1:14" x14ac:dyDescent="0.3">
      <c r="A35" s="1" t="s">
        <v>1809</v>
      </c>
      <c r="B35" s="78">
        <f>--LEFT(A35,SEARCH("'",A35)-1)+IF( ISNUMBER(SEARCH("""",A35)),--MID(A35,SEARCH("'",A35)+1,SEARCH("""",A35)-SEARCH("'",A35)-1)/12)</f>
        <v>16.5</v>
      </c>
      <c r="C35" s="5">
        <v>2.39</v>
      </c>
      <c r="D35" s="9">
        <v>10</v>
      </c>
      <c r="E35" s="9">
        <f>(Table1[[#This Row],[Core Diameter (in.)]]/Table1[[#This Row],[tp (ms) ^ to line (150 kHz)]])*10^6/12</f>
        <v>19916.666666666668</v>
      </c>
      <c r="F35" s="9">
        <v>10.9</v>
      </c>
      <c r="G35" s="9">
        <f>(Table1[[#This Row],[Core Diameter (in.)]]/Table1[[#This Row],[tp (ms) // to line (150 kHz)]])*10^6/12</f>
        <v>18272.171253822631</v>
      </c>
      <c r="H35" s="9">
        <f>AVERAGE(Table1[[#This Row],[^ Velocity ft/s]],Table1[[#This Row],[// Velocity ft/s]])</f>
        <v>19094.418960244649</v>
      </c>
      <c r="J35" s="1" t="s">
        <v>7</v>
      </c>
      <c r="K35" s="1">
        <v>5</v>
      </c>
      <c r="L35" s="15">
        <v>2</v>
      </c>
      <c r="M35" s="1" t="s">
        <v>1770</v>
      </c>
      <c r="N35" s="1" t="s">
        <v>1668</v>
      </c>
    </row>
    <row r="36" spans="1:14" x14ac:dyDescent="0.3">
      <c r="A36" s="1" t="s">
        <v>1793</v>
      </c>
      <c r="B36" s="78">
        <f>--LEFT(A36,SEARCH("'",A36)-1)+IF( ISNUMBER(SEARCH("""",A36)),--MID(A36,SEARCH("'",A36)+1,SEARCH("""",A36)-SEARCH("'",A36)-1)/12)</f>
        <v>17</v>
      </c>
      <c r="C36" s="5">
        <v>2.3889999999999998</v>
      </c>
      <c r="D36" s="9">
        <v>12.4</v>
      </c>
      <c r="E36" s="9">
        <f>(Table1[[#This Row],[Core Diameter (in.)]]/Table1[[#This Row],[tp (ms) ^ to line (150 kHz)]])*10^6/12</f>
        <v>16055.107526881717</v>
      </c>
      <c r="F36" s="9">
        <v>12</v>
      </c>
      <c r="G36" s="9">
        <f>(Table1[[#This Row],[Core Diameter (in.)]]/Table1[[#This Row],[tp (ms) // to line (150 kHz)]])*10^6/12</f>
        <v>16590.277777777777</v>
      </c>
      <c r="H36" s="9">
        <f>AVERAGE(Table1[[#This Row],[^ Velocity ft/s]],Table1[[#This Row],[// Velocity ft/s]])</f>
        <v>16322.692652329748</v>
      </c>
      <c r="J36" s="1" t="s">
        <v>7</v>
      </c>
      <c r="K36" s="1">
        <v>5</v>
      </c>
      <c r="L36" s="15">
        <v>2</v>
      </c>
      <c r="M36" s="1" t="s">
        <v>1770</v>
      </c>
      <c r="N36" s="1" t="s">
        <v>1668</v>
      </c>
    </row>
    <row r="37" spans="1:14" x14ac:dyDescent="0.3">
      <c r="A37" s="1" t="s">
        <v>1810</v>
      </c>
      <c r="B37" s="78">
        <f>--LEFT(A37,SEARCH("'",A37)-1)+IF( ISNUMBER(SEARCH("""",A37)),--MID(A37,SEARCH("'",A37)+1,SEARCH("""",A37)-SEARCH("'",A37)-1)/12)</f>
        <v>17.25</v>
      </c>
      <c r="C37" s="5">
        <v>2.39</v>
      </c>
      <c r="D37" s="9">
        <v>11.4</v>
      </c>
      <c r="E37" s="9">
        <f>(Table1[[#This Row],[Core Diameter (in.)]]/Table1[[#This Row],[tp (ms) ^ to line (150 kHz)]])*10^6/12</f>
        <v>17470.760233918129</v>
      </c>
      <c r="F37" s="9">
        <v>11.4</v>
      </c>
      <c r="G37" s="9">
        <f>(Table1[[#This Row],[Core Diameter (in.)]]/Table1[[#This Row],[tp (ms) // to line (150 kHz)]])*10^6/12</f>
        <v>17470.760233918129</v>
      </c>
      <c r="H37" s="9">
        <f>AVERAGE(Table1[[#This Row],[^ Velocity ft/s]],Table1[[#This Row],[// Velocity ft/s]])</f>
        <v>17470.760233918129</v>
      </c>
      <c r="J37" s="1" t="s">
        <v>7</v>
      </c>
      <c r="K37" s="1">
        <v>5</v>
      </c>
      <c r="L37" s="15">
        <v>2</v>
      </c>
      <c r="M37" s="1" t="s">
        <v>1770</v>
      </c>
      <c r="N37" s="1" t="s">
        <v>1668</v>
      </c>
    </row>
    <row r="38" spans="1:14" x14ac:dyDescent="0.3">
      <c r="A38" s="1" t="s">
        <v>1811</v>
      </c>
      <c r="B38" s="78">
        <f>--LEFT(A38,SEARCH("'",A38)-1)+IF( ISNUMBER(SEARCH("""",A38)),--MID(A38,SEARCH("'",A38)+1,SEARCH("""",A38)-SEARCH("'",A38)-1)/12)</f>
        <v>17.5</v>
      </c>
      <c r="C38" s="5">
        <v>2.39</v>
      </c>
      <c r="D38" s="9">
        <v>10.4</v>
      </c>
      <c r="E38" s="9">
        <f>(Table1[[#This Row],[Core Diameter (in.)]]/Table1[[#This Row],[tp (ms) ^ to line (150 kHz)]])*10^6/12</f>
        <v>19150.641025641027</v>
      </c>
      <c r="F38" s="9">
        <v>10.9</v>
      </c>
      <c r="G38" s="9">
        <f>(Table1[[#This Row],[Core Diameter (in.)]]/Table1[[#This Row],[tp (ms) // to line (150 kHz)]])*10^6/12</f>
        <v>18272.171253822631</v>
      </c>
      <c r="H38" s="9">
        <f>AVERAGE(Table1[[#This Row],[^ Velocity ft/s]],Table1[[#This Row],[// Velocity ft/s]])</f>
        <v>18711.406139731829</v>
      </c>
      <c r="J38" s="1" t="s">
        <v>7</v>
      </c>
      <c r="K38" s="1">
        <v>5</v>
      </c>
      <c r="L38" s="15">
        <v>2</v>
      </c>
      <c r="M38" s="1" t="s">
        <v>1770</v>
      </c>
      <c r="N38" s="1" t="s">
        <v>1668</v>
      </c>
    </row>
    <row r="39" spans="1:14" x14ac:dyDescent="0.3">
      <c r="A39" s="16" t="s">
        <v>1814</v>
      </c>
      <c r="B39" s="90">
        <f>--LEFT(A39,SEARCH("'",A39)-1)+IF( ISNUMBER(SEARCH("""",A39)),--MID(A39,SEARCH("'",A39)+1,SEARCH("""",A39)-SEARCH("'",A39)-1)/12)</f>
        <v>18</v>
      </c>
      <c r="C39" s="17">
        <v>2.39</v>
      </c>
      <c r="D39" s="29">
        <v>9.5</v>
      </c>
      <c r="E39" s="29">
        <f>(Table1[[#This Row],[Core Diameter (in.)]]/Table1[[#This Row],[tp (ms) ^ to line (150 kHz)]])*10^6/12</f>
        <v>20964.912280701756</v>
      </c>
      <c r="F39" s="29">
        <v>10.4</v>
      </c>
      <c r="G39" s="29">
        <f>(Table1[[#This Row],[Core Diameter (in.)]]/Table1[[#This Row],[tp (ms) // to line (150 kHz)]])*10^6/12</f>
        <v>19150.641025641027</v>
      </c>
      <c r="H39" s="29">
        <f>AVERAGE(Table1[[#This Row],[^ Velocity ft/s]],Table1[[#This Row],[// Velocity ft/s]])</f>
        <v>20057.776653171393</v>
      </c>
      <c r="I39" s="16"/>
      <c r="J39" s="1" t="s">
        <v>7</v>
      </c>
      <c r="K39" s="1">
        <v>5</v>
      </c>
      <c r="L39" s="1">
        <v>2</v>
      </c>
      <c r="M39" s="1" t="s">
        <v>1812</v>
      </c>
      <c r="N39" s="1" t="s">
        <v>1813</v>
      </c>
    </row>
    <row r="40" spans="1:14" x14ac:dyDescent="0.3">
      <c r="A40" s="1" t="s">
        <v>1845</v>
      </c>
      <c r="B40" s="78">
        <f>--LEFT(A40,SEARCH("'",A40)-1)+IF( ISNUMBER(SEARCH("""",A40)),--MID(A40,SEARCH("'",A40)+1,SEARCH("""",A40)-SEARCH("'",A40)-1)/12)</f>
        <v>18.25</v>
      </c>
      <c r="C40" s="5">
        <v>2.39</v>
      </c>
      <c r="D40" s="9">
        <v>10.5</v>
      </c>
      <c r="E40" s="9">
        <f>(Table1[[#This Row],[Core Diameter (in.)]]/Table1[[#This Row],[tp (ms) ^ to line (150 kHz)]])*10^6/12</f>
        <v>18968.253968253968</v>
      </c>
      <c r="F40" s="9">
        <v>11.3</v>
      </c>
      <c r="G40" s="9">
        <f>(Table1[[#This Row],[Core Diameter (in.)]]/Table1[[#This Row],[tp (ms) // to line (150 kHz)]])*10^6/12</f>
        <v>17625.36873156342</v>
      </c>
      <c r="H40" s="9">
        <f>AVERAGE(Table1[[#This Row],[^ Velocity ft/s]],Table1[[#This Row],[// Velocity ft/s]])</f>
        <v>18296.811349908694</v>
      </c>
      <c r="J40" s="1" t="s">
        <v>7</v>
      </c>
      <c r="K40" s="1">
        <v>5</v>
      </c>
      <c r="L40" s="1">
        <v>2</v>
      </c>
      <c r="M40" s="1" t="s">
        <v>1812</v>
      </c>
      <c r="N40" s="1" t="s">
        <v>1813</v>
      </c>
    </row>
    <row r="41" spans="1:14" x14ac:dyDescent="0.3">
      <c r="A41" s="1" t="s">
        <v>1817</v>
      </c>
      <c r="B41" s="78">
        <f>--LEFT(A41,SEARCH("'",A41)-1)+IF( ISNUMBER(SEARCH("""",A41)),--MID(A41,SEARCH("'",A41)+1,SEARCH("""",A41)-SEARCH("'",A41)-1)/12)</f>
        <v>19</v>
      </c>
      <c r="C41" s="5">
        <v>2.39</v>
      </c>
      <c r="D41" s="9">
        <v>10</v>
      </c>
      <c r="E41" s="9">
        <f>(Table1[[#This Row],[Core Diameter (in.)]]/Table1[[#This Row],[tp (ms) ^ to line (150 kHz)]])*10^6/12</f>
        <v>19916.666666666668</v>
      </c>
      <c r="F41" s="9">
        <v>10.9</v>
      </c>
      <c r="G41" s="9">
        <f>(Table1[[#This Row],[Core Diameter (in.)]]/Table1[[#This Row],[tp (ms) // to line (150 kHz)]])*10^6/12</f>
        <v>18272.171253822631</v>
      </c>
      <c r="H41" s="9">
        <f>AVERAGE(Table1[[#This Row],[^ Velocity ft/s]],Table1[[#This Row],[// Velocity ft/s]])</f>
        <v>19094.418960244649</v>
      </c>
      <c r="J41" s="1" t="s">
        <v>7</v>
      </c>
      <c r="K41" s="1">
        <v>5</v>
      </c>
      <c r="L41" s="1">
        <v>2</v>
      </c>
      <c r="M41" s="1" t="s">
        <v>1812</v>
      </c>
      <c r="N41" s="1" t="s">
        <v>1813</v>
      </c>
    </row>
    <row r="42" spans="1:14" x14ac:dyDescent="0.3">
      <c r="A42" s="1" t="s">
        <v>1846</v>
      </c>
      <c r="B42" s="78">
        <f>--LEFT(A42,SEARCH("'",A42)-1)+IF( ISNUMBER(SEARCH("""",A42)),--MID(A42,SEARCH("'",A42)+1,SEARCH("""",A42)-SEARCH("'",A42)-1)/12)</f>
        <v>19.25</v>
      </c>
      <c r="C42" s="5">
        <v>2.391</v>
      </c>
      <c r="D42" s="9">
        <v>9.5</v>
      </c>
      <c r="E42" s="9">
        <f>(Table1[[#This Row],[Core Diameter (in.)]]/Table1[[#This Row],[tp (ms) ^ to line (150 kHz)]])*10^6/12</f>
        <v>20973.684210526317</v>
      </c>
      <c r="F42" s="9">
        <v>10.9</v>
      </c>
      <c r="G42" s="9">
        <f>(Table1[[#This Row],[Core Diameter (in.)]]/Table1[[#This Row],[tp (ms) // to line (150 kHz)]])*10^6/12</f>
        <v>18279.816513761467</v>
      </c>
      <c r="H42" s="9">
        <f>AVERAGE(Table1[[#This Row],[^ Velocity ft/s]],Table1[[#This Row],[// Velocity ft/s]])</f>
        <v>19626.750362143892</v>
      </c>
      <c r="J42" s="1" t="s">
        <v>7</v>
      </c>
      <c r="K42" s="1">
        <v>5</v>
      </c>
      <c r="L42" s="1">
        <v>2</v>
      </c>
      <c r="M42" s="1" t="s">
        <v>1812</v>
      </c>
      <c r="N42" s="1" t="s">
        <v>1813</v>
      </c>
    </row>
    <row r="43" spans="1:14" x14ac:dyDescent="0.3">
      <c r="A43" s="1" t="s">
        <v>1847</v>
      </c>
      <c r="B43" s="78">
        <f>--LEFT(A43,SEARCH("'",A43)-1)+IF( ISNUMBER(SEARCH("""",A43)),--MID(A43,SEARCH("'",A43)+1,SEARCH("""",A43)-SEARCH("'",A43)-1)/12)</f>
        <v>20.25</v>
      </c>
      <c r="C43" s="5">
        <v>2.39</v>
      </c>
      <c r="D43" s="9">
        <v>9.9</v>
      </c>
      <c r="E43" s="9">
        <f>(Table1[[#This Row],[Core Diameter (in.)]]/Table1[[#This Row],[tp (ms) ^ to line (150 kHz)]])*10^6/12</f>
        <v>20117.845117845118</v>
      </c>
      <c r="F43" s="9">
        <v>10.5</v>
      </c>
      <c r="G43" s="9">
        <f>(Table1[[#This Row],[Core Diameter (in.)]]/Table1[[#This Row],[tp (ms) // to line (150 kHz)]])*10^6/12</f>
        <v>18968.253968253968</v>
      </c>
      <c r="H43" s="9">
        <f>AVERAGE(Table1[[#This Row],[^ Velocity ft/s]],Table1[[#This Row],[// Velocity ft/s]])</f>
        <v>19543.049543049543</v>
      </c>
      <c r="J43" s="1" t="s">
        <v>7</v>
      </c>
      <c r="K43" s="1">
        <v>5</v>
      </c>
      <c r="L43" s="1">
        <v>2</v>
      </c>
      <c r="M43" s="1" t="s">
        <v>1812</v>
      </c>
      <c r="N43" s="1" t="s">
        <v>1813</v>
      </c>
    </row>
    <row r="44" spans="1:14" x14ac:dyDescent="0.3">
      <c r="A44" s="1" t="s">
        <v>1848</v>
      </c>
      <c r="B44" s="78">
        <f>--LEFT(A44,SEARCH("'",A44)-1)+IF( ISNUMBER(SEARCH("""",A44)),--MID(A44,SEARCH("'",A44)+1,SEARCH("""",A44)-SEARCH("'",A44)-1)/12)</f>
        <v>20.5</v>
      </c>
      <c r="C44" s="5">
        <v>2.39</v>
      </c>
      <c r="D44" s="9">
        <v>10.4</v>
      </c>
      <c r="E44" s="9">
        <f>(Table1[[#This Row],[Core Diameter (in.)]]/Table1[[#This Row],[tp (ms) ^ to line (150 kHz)]])*10^6/12</f>
        <v>19150.641025641027</v>
      </c>
      <c r="F44" s="9">
        <v>10.4</v>
      </c>
      <c r="G44" s="9">
        <f>(Table1[[#This Row],[Core Diameter (in.)]]/Table1[[#This Row],[tp (ms) // to line (150 kHz)]])*10^6/12</f>
        <v>19150.641025641027</v>
      </c>
      <c r="H44" s="9">
        <f>AVERAGE(Table1[[#This Row],[^ Velocity ft/s]],Table1[[#This Row],[// Velocity ft/s]])</f>
        <v>19150.641025641027</v>
      </c>
      <c r="J44" s="1" t="s">
        <v>7</v>
      </c>
      <c r="K44" s="1">
        <v>5</v>
      </c>
      <c r="L44" s="1">
        <v>2</v>
      </c>
      <c r="M44" s="1" t="s">
        <v>1812</v>
      </c>
      <c r="N44" s="1" t="s">
        <v>1813</v>
      </c>
    </row>
    <row r="45" spans="1:14" x14ac:dyDescent="0.3">
      <c r="A45" s="1" t="s">
        <v>1822</v>
      </c>
      <c r="B45" s="78">
        <f>--LEFT(A45,SEARCH("'",A45)-1)+IF( ISNUMBER(SEARCH("""",A45)),--MID(A45,SEARCH("'",A45)+1,SEARCH("""",A45)-SEARCH("'",A45)-1)/12)</f>
        <v>21</v>
      </c>
      <c r="C45" s="5">
        <v>2.39</v>
      </c>
      <c r="D45" s="9">
        <v>10.4</v>
      </c>
      <c r="E45" s="9">
        <f>(Table1[[#This Row],[Core Diameter (in.)]]/Table1[[#This Row],[tp (ms) ^ to line (150 kHz)]])*10^6/12</f>
        <v>19150.641025641027</v>
      </c>
      <c r="F45" s="9">
        <v>10.5</v>
      </c>
      <c r="G45" s="9">
        <f>(Table1[[#This Row],[Core Diameter (in.)]]/Table1[[#This Row],[tp (ms) // to line (150 kHz)]])*10^6/12</f>
        <v>18968.253968253968</v>
      </c>
      <c r="H45" s="9">
        <f>AVERAGE(Table1[[#This Row],[^ Velocity ft/s]],Table1[[#This Row],[// Velocity ft/s]])</f>
        <v>19059.447496947498</v>
      </c>
      <c r="J45" s="1" t="s">
        <v>7</v>
      </c>
      <c r="K45" s="1">
        <v>5</v>
      </c>
      <c r="L45" s="1">
        <v>2</v>
      </c>
      <c r="M45" s="1" t="s">
        <v>1812</v>
      </c>
      <c r="N45" s="1" t="s">
        <v>1813</v>
      </c>
    </row>
    <row r="46" spans="1:14" x14ac:dyDescent="0.3">
      <c r="A46" s="1" t="s">
        <v>1849</v>
      </c>
      <c r="B46" s="78">
        <f>--LEFT(A46,SEARCH("'",A46)-1)+IF( ISNUMBER(SEARCH("""",A46)),--MID(A46,SEARCH("'",A46)+1,SEARCH("""",A46)-SEARCH("'",A46)-1)/12)</f>
        <v>21.25</v>
      </c>
      <c r="C46" s="5">
        <v>2.3889999999999998</v>
      </c>
      <c r="D46" s="9">
        <v>10.5</v>
      </c>
      <c r="E46" s="9">
        <f>(Table1[[#This Row],[Core Diameter (in.)]]/Table1[[#This Row],[tp (ms) ^ to line (150 kHz)]])*10^6/12</f>
        <v>18960.317460317459</v>
      </c>
      <c r="F46" s="9">
        <v>10.4</v>
      </c>
      <c r="G46" s="9">
        <f>(Table1[[#This Row],[Core Diameter (in.)]]/Table1[[#This Row],[tp (ms) // to line (150 kHz)]])*10^6/12</f>
        <v>19142.628205128203</v>
      </c>
      <c r="H46" s="9">
        <f>AVERAGE(Table1[[#This Row],[^ Velocity ft/s]],Table1[[#This Row],[// Velocity ft/s]])</f>
        <v>19051.472832722829</v>
      </c>
      <c r="J46" s="1" t="s">
        <v>7</v>
      </c>
      <c r="K46" s="1">
        <v>5</v>
      </c>
      <c r="L46" s="1">
        <v>2</v>
      </c>
      <c r="M46" s="1" t="s">
        <v>1812</v>
      </c>
      <c r="N46" s="1" t="s">
        <v>1813</v>
      </c>
    </row>
    <row r="47" spans="1:14" x14ac:dyDescent="0.3">
      <c r="A47" s="1" t="s">
        <v>1850</v>
      </c>
      <c r="B47" s="78">
        <f>--LEFT(A47,SEARCH("'",A47)-1)+IF( ISNUMBER(SEARCH("""",A47)),--MID(A47,SEARCH("'",A47)+1,SEARCH("""",A47)-SEARCH("'",A47)-1)/12)</f>
        <v>21.5</v>
      </c>
      <c r="C47" s="5">
        <v>2.39</v>
      </c>
      <c r="D47" s="9">
        <v>9.4</v>
      </c>
      <c r="E47" s="9">
        <f>(Table1[[#This Row],[Core Diameter (in.)]]/Table1[[#This Row],[tp (ms) ^ to line (150 kHz)]])*10^6/12</f>
        <v>21187.943262411347</v>
      </c>
      <c r="F47" s="9">
        <v>10.7</v>
      </c>
      <c r="G47" s="9">
        <f>(Table1[[#This Row],[Core Diameter (in.)]]/Table1[[#This Row],[tp (ms) // to line (150 kHz)]])*10^6/12</f>
        <v>18613.707165109034</v>
      </c>
      <c r="H47" s="9">
        <f>AVERAGE(Table1[[#This Row],[^ Velocity ft/s]],Table1[[#This Row],[// Velocity ft/s]])</f>
        <v>19900.825213760188</v>
      </c>
      <c r="J47" s="1" t="s">
        <v>7</v>
      </c>
      <c r="K47" s="1">
        <v>5</v>
      </c>
      <c r="L47" s="1">
        <v>2</v>
      </c>
      <c r="M47" s="1" t="s">
        <v>1812</v>
      </c>
      <c r="N47" s="1" t="s">
        <v>1813</v>
      </c>
    </row>
    <row r="48" spans="1:14" x14ac:dyDescent="0.3">
      <c r="A48" s="1" t="s">
        <v>1826</v>
      </c>
      <c r="B48" s="78">
        <f>--LEFT(A48,SEARCH("'",A48)-1)+IF( ISNUMBER(SEARCH("""",A48)),--MID(A48,SEARCH("'",A48)+1,SEARCH("""",A48)-SEARCH("'",A48)-1)/12)</f>
        <v>22</v>
      </c>
      <c r="C48" s="5">
        <v>2.39</v>
      </c>
      <c r="D48" s="9">
        <v>9.4</v>
      </c>
      <c r="E48" s="9">
        <f>(Table1[[#This Row],[Core Diameter (in.)]]/Table1[[#This Row],[tp (ms) ^ to line (150 kHz)]])*10^6/12</f>
        <v>21187.943262411347</v>
      </c>
      <c r="F48" s="9">
        <v>9.9</v>
      </c>
      <c r="G48" s="9">
        <f>(Table1[[#This Row],[Core Diameter (in.)]]/Table1[[#This Row],[tp (ms) // to line (150 kHz)]])*10^6/12</f>
        <v>20117.845117845118</v>
      </c>
      <c r="H48" s="9">
        <f>AVERAGE(Table1[[#This Row],[^ Velocity ft/s]],Table1[[#This Row],[// Velocity ft/s]])</f>
        <v>20652.894190128231</v>
      </c>
      <c r="J48" s="1" t="s">
        <v>7</v>
      </c>
      <c r="K48" s="1">
        <v>5</v>
      </c>
      <c r="L48" s="1">
        <v>2</v>
      </c>
      <c r="M48" s="1" t="s">
        <v>1812</v>
      </c>
      <c r="N48" s="1" t="s">
        <v>1813</v>
      </c>
    </row>
    <row r="49" spans="1:14" x14ac:dyDescent="0.3">
      <c r="A49" s="1" t="s">
        <v>1851</v>
      </c>
      <c r="B49" s="78">
        <f>--LEFT(A49,SEARCH("'",A49)-1)+IF( ISNUMBER(SEARCH("""",A49)),--MID(A49,SEARCH("'",A49)+1,SEARCH("""",A49)-SEARCH("'",A49)-1)/12)</f>
        <v>22.25</v>
      </c>
      <c r="C49" s="5">
        <v>2.39</v>
      </c>
      <c r="D49" s="9">
        <v>11.4</v>
      </c>
      <c r="E49" s="9">
        <f>(Table1[[#This Row],[Core Diameter (in.)]]/Table1[[#This Row],[tp (ms) ^ to line (150 kHz)]])*10^6/12</f>
        <v>17470.760233918129</v>
      </c>
      <c r="F49" s="9">
        <v>10.5</v>
      </c>
      <c r="G49" s="9">
        <f>(Table1[[#This Row],[Core Diameter (in.)]]/Table1[[#This Row],[tp (ms) // to line (150 kHz)]])*10^6/12</f>
        <v>18968.253968253968</v>
      </c>
      <c r="H49" s="9">
        <f>AVERAGE(Table1[[#This Row],[^ Velocity ft/s]],Table1[[#This Row],[// Velocity ft/s]])</f>
        <v>18219.507101086048</v>
      </c>
      <c r="J49" s="1" t="s">
        <v>7</v>
      </c>
      <c r="K49" s="1">
        <v>5</v>
      </c>
      <c r="L49" s="1">
        <v>2</v>
      </c>
      <c r="M49" s="1" t="s">
        <v>1812</v>
      </c>
      <c r="N49" s="1" t="s">
        <v>1813</v>
      </c>
    </row>
    <row r="50" spans="1:14" x14ac:dyDescent="0.3">
      <c r="A50" s="1" t="s">
        <v>1852</v>
      </c>
      <c r="B50" s="78">
        <f>--LEFT(A50,SEARCH("'",A50)-1)+IF( ISNUMBER(SEARCH("""",A50)),--MID(A50,SEARCH("'",A50)+1,SEARCH("""",A50)-SEARCH("'",A50)-1)/12)</f>
        <v>22.75</v>
      </c>
      <c r="C50" s="5">
        <v>2.39</v>
      </c>
      <c r="D50" s="9">
        <v>11</v>
      </c>
      <c r="E50" s="9">
        <f>(Table1[[#This Row],[Core Diameter (in.)]]/Table1[[#This Row],[tp (ms) ^ to line (150 kHz)]])*10^6/12</f>
        <v>18106.060606060608</v>
      </c>
      <c r="F50" s="9">
        <v>11</v>
      </c>
      <c r="G50" s="9">
        <f>(Table1[[#This Row],[Core Diameter (in.)]]/Table1[[#This Row],[tp (ms) // to line (150 kHz)]])*10^6/12</f>
        <v>18106.060606060608</v>
      </c>
      <c r="H50" s="9">
        <f>AVERAGE(Table1[[#This Row],[^ Velocity ft/s]],Table1[[#This Row],[// Velocity ft/s]])</f>
        <v>18106.060606060608</v>
      </c>
      <c r="J50" s="1" t="s">
        <v>7</v>
      </c>
      <c r="K50" s="1">
        <v>5</v>
      </c>
      <c r="L50" s="1">
        <v>2</v>
      </c>
      <c r="M50" s="1" t="s">
        <v>1812</v>
      </c>
      <c r="N50" s="1" t="s">
        <v>1813</v>
      </c>
    </row>
    <row r="51" spans="1:14" x14ac:dyDescent="0.3">
      <c r="A51" s="1" t="s">
        <v>1829</v>
      </c>
      <c r="B51" s="78">
        <f>--LEFT(A51,SEARCH("'",A51)-1)+IF( ISNUMBER(SEARCH("""",A51)),--MID(A51,SEARCH("'",A51)+1,SEARCH("""",A51)-SEARCH("'",A51)-1)/12)</f>
        <v>23</v>
      </c>
      <c r="C51" s="5">
        <v>2.39</v>
      </c>
      <c r="D51" s="9">
        <v>10.5</v>
      </c>
      <c r="E51" s="9">
        <f>(Table1[[#This Row],[Core Diameter (in.)]]/Table1[[#This Row],[tp (ms) ^ to line (150 kHz)]])*10^6/12</f>
        <v>18968.253968253968</v>
      </c>
      <c r="F51" s="9">
        <v>10.5</v>
      </c>
      <c r="G51" s="9">
        <f>(Table1[[#This Row],[Core Diameter (in.)]]/Table1[[#This Row],[tp (ms) // to line (150 kHz)]])*10^6/12</f>
        <v>18968.253968253968</v>
      </c>
      <c r="H51" s="9">
        <f>AVERAGE(Table1[[#This Row],[^ Velocity ft/s]],Table1[[#This Row],[// Velocity ft/s]])</f>
        <v>18968.253968253968</v>
      </c>
      <c r="J51" s="1" t="s">
        <v>7</v>
      </c>
      <c r="K51" s="1">
        <v>5</v>
      </c>
      <c r="L51" s="1">
        <v>2</v>
      </c>
      <c r="M51" s="1" t="s">
        <v>1812</v>
      </c>
      <c r="N51" s="1" t="s">
        <v>1813</v>
      </c>
    </row>
    <row r="52" spans="1:14" x14ac:dyDescent="0.3">
      <c r="A52" s="1" t="s">
        <v>1853</v>
      </c>
      <c r="B52" s="78">
        <f>--LEFT(A52,SEARCH("'",A52)-1)+IF( ISNUMBER(SEARCH("""",A52)),--MID(A52,SEARCH("'",A52)+1,SEARCH("""",A52)-SEARCH("'",A52)-1)/12)</f>
        <v>23.25</v>
      </c>
      <c r="C52" s="5">
        <v>2.391</v>
      </c>
      <c r="D52" s="9">
        <v>9.9</v>
      </c>
      <c r="E52" s="9">
        <f>(Table1[[#This Row],[Core Diameter (in.)]]/Table1[[#This Row],[tp (ms) ^ to line (150 kHz)]])*10^6/12</f>
        <v>20126.262626262625</v>
      </c>
      <c r="F52" s="9">
        <v>10.9</v>
      </c>
      <c r="G52" s="9">
        <f>(Table1[[#This Row],[Core Diameter (in.)]]/Table1[[#This Row],[tp (ms) // to line (150 kHz)]])*10^6/12</f>
        <v>18279.816513761467</v>
      </c>
      <c r="H52" s="9">
        <f>AVERAGE(Table1[[#This Row],[^ Velocity ft/s]],Table1[[#This Row],[// Velocity ft/s]])</f>
        <v>19203.039570012046</v>
      </c>
      <c r="J52" s="1" t="s">
        <v>7</v>
      </c>
      <c r="K52" s="1">
        <v>5</v>
      </c>
      <c r="L52" s="1">
        <v>2</v>
      </c>
      <c r="M52" s="1" t="s">
        <v>1812</v>
      </c>
      <c r="N52" s="1" t="s">
        <v>1813</v>
      </c>
    </row>
    <row r="53" spans="1:14" x14ac:dyDescent="0.3">
      <c r="A53" s="1" t="s">
        <v>1854</v>
      </c>
      <c r="B53" s="78">
        <f>--LEFT(A53,SEARCH("'",A53)-1)+IF( ISNUMBER(SEARCH("""",A53)),--MID(A53,SEARCH("'",A53)+1,SEARCH("""",A53)-SEARCH("'",A53)-1)/12)</f>
        <v>23.5</v>
      </c>
      <c r="C53" s="5">
        <v>2.3919999999999999</v>
      </c>
      <c r="D53" s="9">
        <v>10.7</v>
      </c>
      <c r="E53" s="9">
        <f>(Table1[[#This Row],[Core Diameter (in.)]]/Table1[[#This Row],[tp (ms) ^ to line (150 kHz)]])*10^6/12</f>
        <v>18629.283489096575</v>
      </c>
      <c r="F53" s="9">
        <v>10.9</v>
      </c>
      <c r="G53" s="9">
        <f>(Table1[[#This Row],[Core Diameter (in.)]]/Table1[[#This Row],[tp (ms) // to line (150 kHz)]])*10^6/12</f>
        <v>18287.461773700306</v>
      </c>
      <c r="H53" s="9">
        <f>AVERAGE(Table1[[#This Row],[^ Velocity ft/s]],Table1[[#This Row],[// Velocity ft/s]])</f>
        <v>18458.372631398441</v>
      </c>
      <c r="J53" s="1" t="s">
        <v>7</v>
      </c>
      <c r="K53" s="1">
        <v>5</v>
      </c>
      <c r="L53" s="1">
        <v>2</v>
      </c>
      <c r="M53" s="1" t="s">
        <v>1812</v>
      </c>
      <c r="N53" s="1" t="s">
        <v>1813</v>
      </c>
    </row>
    <row r="54" spans="1:14" x14ac:dyDescent="0.3">
      <c r="A54" s="1" t="s">
        <v>1833</v>
      </c>
      <c r="B54" s="78">
        <f>--LEFT(A54,SEARCH("'",A54)-1)+IF( ISNUMBER(SEARCH("""",A54)),--MID(A54,SEARCH("'",A54)+1,SEARCH("""",A54)-SEARCH("'",A54)-1)/12)</f>
        <v>24</v>
      </c>
      <c r="C54" s="5">
        <v>2.39</v>
      </c>
      <c r="D54" s="9">
        <v>10.9</v>
      </c>
      <c r="E54" s="9">
        <f>(Table1[[#This Row],[Core Diameter (in.)]]/Table1[[#This Row],[tp (ms) ^ to line (150 kHz)]])*10^6/12</f>
        <v>18272.171253822631</v>
      </c>
      <c r="F54" s="9">
        <v>10.9</v>
      </c>
      <c r="G54" s="9">
        <f>(Table1[[#This Row],[Core Diameter (in.)]]/Table1[[#This Row],[tp (ms) // to line (150 kHz)]])*10^6/12</f>
        <v>18272.171253822631</v>
      </c>
      <c r="H54" s="9">
        <f>AVERAGE(Table1[[#This Row],[^ Velocity ft/s]],Table1[[#This Row],[// Velocity ft/s]])</f>
        <v>18272.171253822631</v>
      </c>
      <c r="J54" s="1" t="s">
        <v>7</v>
      </c>
      <c r="K54" s="1">
        <v>5</v>
      </c>
      <c r="L54" s="1">
        <v>2</v>
      </c>
      <c r="M54" s="1" t="s">
        <v>1812</v>
      </c>
      <c r="N54" s="1" t="s">
        <v>1813</v>
      </c>
    </row>
    <row r="55" spans="1:14" x14ac:dyDescent="0.3">
      <c r="A55" s="1" t="s">
        <v>1835</v>
      </c>
      <c r="B55" s="78">
        <f>--LEFT(A55,SEARCH("'",A55)-1)+IF( ISNUMBER(SEARCH("""",A55)),--MID(A55,SEARCH("'",A55)+1,SEARCH("""",A55)-SEARCH("'",A55)-1)/12)</f>
        <v>25</v>
      </c>
      <c r="C55" s="5">
        <v>2.3889999999999998</v>
      </c>
      <c r="D55" s="9">
        <v>10.9</v>
      </c>
      <c r="E55" s="9">
        <f>(Table1[[#This Row],[Core Diameter (in.)]]/Table1[[#This Row],[tp (ms) ^ to line (150 kHz)]])*10^6/12</f>
        <v>18264.525993883788</v>
      </c>
      <c r="F55" s="9">
        <v>12.3</v>
      </c>
      <c r="G55" s="9">
        <f>(Table1[[#This Row],[Core Diameter (in.)]]/Table1[[#This Row],[tp (ms) // to line (150 kHz)]])*10^6/12</f>
        <v>16185.636856368561</v>
      </c>
      <c r="H55" s="9">
        <f>AVERAGE(Table1[[#This Row],[^ Velocity ft/s]],Table1[[#This Row],[// Velocity ft/s]])</f>
        <v>17225.081425126176</v>
      </c>
      <c r="J55" s="1" t="s">
        <v>7</v>
      </c>
      <c r="K55" s="1">
        <v>5</v>
      </c>
      <c r="L55" s="1">
        <v>2</v>
      </c>
      <c r="M55" s="1" t="s">
        <v>1812</v>
      </c>
      <c r="N55" s="1" t="s">
        <v>1813</v>
      </c>
    </row>
    <row r="56" spans="1:14" x14ac:dyDescent="0.3">
      <c r="A56" s="1" t="s">
        <v>1855</v>
      </c>
      <c r="B56" s="78">
        <f>--LEFT(A56,SEARCH("'",A56)-1)+IF( ISNUMBER(SEARCH("""",A56)),--MID(A56,SEARCH("'",A56)+1,SEARCH("""",A56)-SEARCH("'",A56)-1)/12)</f>
        <v>25.5</v>
      </c>
      <c r="C56" s="5">
        <v>2.3879999999999999</v>
      </c>
      <c r="D56" s="9">
        <v>12.1</v>
      </c>
      <c r="E56" s="9">
        <f>(Table1[[#This Row],[Core Diameter (in.)]]/Table1[[#This Row],[tp (ms) ^ to line (150 kHz)]])*10^6/12</f>
        <v>16446.280991735537</v>
      </c>
      <c r="F56" s="9">
        <v>12.4</v>
      </c>
      <c r="G56" s="9">
        <f>(Table1[[#This Row],[Core Diameter (in.)]]/Table1[[#This Row],[tp (ms) // to line (150 kHz)]])*10^6/12</f>
        <v>16048.387096774191</v>
      </c>
      <c r="H56" s="9">
        <f>AVERAGE(Table1[[#This Row],[^ Velocity ft/s]],Table1[[#This Row],[// Velocity ft/s]])</f>
        <v>16247.334044254865</v>
      </c>
      <c r="J56" s="1" t="s">
        <v>7</v>
      </c>
      <c r="K56" s="1">
        <v>5</v>
      </c>
      <c r="L56" s="1">
        <v>2</v>
      </c>
      <c r="M56" s="1" t="s">
        <v>1812</v>
      </c>
      <c r="N56" s="1" t="s">
        <v>1813</v>
      </c>
    </row>
    <row r="57" spans="1:14" x14ac:dyDescent="0.3">
      <c r="A57" s="1" t="s">
        <v>1839</v>
      </c>
      <c r="B57" s="78">
        <f>--LEFT(A57,SEARCH("'",A57)-1)+IF( ISNUMBER(SEARCH("""",A57)),--MID(A57,SEARCH("'",A57)+1,SEARCH("""",A57)-SEARCH("'",A57)-1)/12)</f>
        <v>26</v>
      </c>
      <c r="C57" s="5">
        <v>2.39</v>
      </c>
      <c r="D57" s="9">
        <v>11</v>
      </c>
      <c r="E57" s="9">
        <f>(Table1[[#This Row],[Core Diameter (in.)]]/Table1[[#This Row],[tp (ms) ^ to line (150 kHz)]])*10^6/12</f>
        <v>18106.060606060608</v>
      </c>
      <c r="F57" s="9">
        <v>11.4</v>
      </c>
      <c r="G57" s="9">
        <f>(Table1[[#This Row],[Core Diameter (in.)]]/Table1[[#This Row],[tp (ms) // to line (150 kHz)]])*10^6/12</f>
        <v>17470.760233918129</v>
      </c>
      <c r="H57" s="9">
        <f>AVERAGE(Table1[[#This Row],[^ Velocity ft/s]],Table1[[#This Row],[// Velocity ft/s]])</f>
        <v>17788.41041998937</v>
      </c>
      <c r="J57" s="1" t="s">
        <v>7</v>
      </c>
      <c r="K57" s="1">
        <v>5</v>
      </c>
      <c r="L57" s="1">
        <v>2</v>
      </c>
      <c r="M57" s="1" t="s">
        <v>1812</v>
      </c>
      <c r="N57" s="1" t="s">
        <v>1813</v>
      </c>
    </row>
    <row r="58" spans="1:14" x14ac:dyDescent="0.3">
      <c r="A58" s="1" t="s">
        <v>1856</v>
      </c>
      <c r="B58" s="78">
        <f>--LEFT(A58,SEARCH("'",A58)-1)+IF( ISNUMBER(SEARCH("""",A58)),--MID(A58,SEARCH("'",A58)+1,SEARCH("""",A58)-SEARCH("'",A58)-1)/12)</f>
        <v>26.5</v>
      </c>
      <c r="C58" s="5">
        <v>2.39</v>
      </c>
      <c r="D58" s="9">
        <v>10.5</v>
      </c>
      <c r="E58" s="9">
        <f>(Table1[[#This Row],[Core Diameter (in.)]]/Table1[[#This Row],[tp (ms) ^ to line (150 kHz)]])*10^6/12</f>
        <v>18968.253968253968</v>
      </c>
      <c r="F58" s="9">
        <v>11.5</v>
      </c>
      <c r="G58" s="9">
        <f>(Table1[[#This Row],[Core Diameter (in.)]]/Table1[[#This Row],[tp (ms) // to line (150 kHz)]])*10^6/12</f>
        <v>17318.840579710148</v>
      </c>
      <c r="H58" s="9">
        <f>AVERAGE(Table1[[#This Row],[^ Velocity ft/s]],Table1[[#This Row],[// Velocity ft/s]])</f>
        <v>18143.547273982058</v>
      </c>
      <c r="J58" s="1" t="s">
        <v>7</v>
      </c>
      <c r="K58" s="1">
        <v>5</v>
      </c>
      <c r="L58" s="1">
        <v>2</v>
      </c>
      <c r="M58" s="1" t="s">
        <v>1812</v>
      </c>
      <c r="N58" s="1" t="s">
        <v>1813</v>
      </c>
    </row>
    <row r="59" spans="1:14" x14ac:dyDescent="0.3">
      <c r="A59" s="1" t="s">
        <v>1843</v>
      </c>
      <c r="B59" s="78">
        <f>--LEFT(A59,SEARCH("'",A59)-1)+IF( ISNUMBER(SEARCH("""",A59)),--MID(A59,SEARCH("'",A59)+1,SEARCH("""",A59)-SEARCH("'",A59)-1)/12)</f>
        <v>27</v>
      </c>
      <c r="C59" s="5">
        <v>2.3889999999999998</v>
      </c>
      <c r="D59" s="9">
        <v>10.8</v>
      </c>
      <c r="E59" s="9">
        <f>(Table1[[#This Row],[Core Diameter (in.)]]/Table1[[#This Row],[tp (ms) ^ to line (150 kHz)]])*10^6/12</f>
        <v>18433.641975308641</v>
      </c>
      <c r="F59" s="9">
        <v>10.9</v>
      </c>
      <c r="G59" s="9">
        <f>(Table1[[#This Row],[Core Diameter (in.)]]/Table1[[#This Row],[tp (ms) // to line (150 kHz)]])*10^6/12</f>
        <v>18264.525993883788</v>
      </c>
      <c r="H59" s="9">
        <f>AVERAGE(Table1[[#This Row],[^ Velocity ft/s]],Table1[[#This Row],[// Velocity ft/s]])</f>
        <v>18349.083984596215</v>
      </c>
      <c r="J59" s="1" t="s">
        <v>7</v>
      </c>
      <c r="K59" s="1">
        <v>5</v>
      </c>
      <c r="L59" s="1">
        <v>2</v>
      </c>
      <c r="M59" s="1" t="s">
        <v>1812</v>
      </c>
      <c r="N59" s="1" t="s">
        <v>1813</v>
      </c>
    </row>
    <row r="60" spans="1:14" x14ac:dyDescent="0.3">
      <c r="A60" s="1" t="s">
        <v>1857</v>
      </c>
      <c r="B60" s="78">
        <f>--LEFT(A60,SEARCH("'",A60)-1)+IF( ISNUMBER(SEARCH("""",A60)),--MID(A60,SEARCH("'",A60)+1,SEARCH("""",A60)-SEARCH("'",A60)-1)/12)</f>
        <v>27.25</v>
      </c>
      <c r="C60" s="5">
        <v>2.3889999999999998</v>
      </c>
      <c r="D60" s="9">
        <v>10.9</v>
      </c>
      <c r="E60" s="9">
        <f>(Table1[[#This Row],[Core Diameter (in.)]]/Table1[[#This Row],[tp (ms) ^ to line (150 kHz)]])*10^6/12</f>
        <v>18264.525993883788</v>
      </c>
      <c r="F60" s="9">
        <v>10.6</v>
      </c>
      <c r="G60" s="9">
        <f>(Table1[[#This Row],[Core Diameter (in.)]]/Table1[[#This Row],[tp (ms) // to line (150 kHz)]])*10^6/12</f>
        <v>18781.446540880501</v>
      </c>
      <c r="H60" s="9">
        <f>AVERAGE(Table1[[#This Row],[^ Velocity ft/s]],Table1[[#This Row],[// Velocity ft/s]])</f>
        <v>18522.986267382144</v>
      </c>
      <c r="J60" s="1" t="s">
        <v>7</v>
      </c>
      <c r="K60" s="1">
        <v>5</v>
      </c>
      <c r="L60" s="1">
        <v>2</v>
      </c>
      <c r="M60" s="1" t="s">
        <v>1812</v>
      </c>
      <c r="N60" s="1" t="s">
        <v>1813</v>
      </c>
    </row>
    <row r="61" spans="1:14" x14ac:dyDescent="0.3">
      <c r="A61" s="1" t="s">
        <v>1752</v>
      </c>
      <c r="B61" s="78">
        <f>--LEFT(A61,SEARCH("'",A61)-1)+IF( ISNUMBER(SEARCH("""",A61)),--MID(A61,SEARCH("'",A61)+1,SEARCH("""",A61)-SEARCH("'",A61)-1)/12)</f>
        <v>27.75</v>
      </c>
      <c r="C61" s="5">
        <v>2.3879999999999999</v>
      </c>
      <c r="D61" s="9">
        <v>8.9</v>
      </c>
      <c r="E61" s="9">
        <f>(Table1[[#This Row],[Core Diameter (in.)]]/Table1[[#This Row],[tp (ms) ^ to line (150 kHz)]])*10^6/12</f>
        <v>22359.550561797751</v>
      </c>
      <c r="F61" s="96">
        <v>9.4</v>
      </c>
      <c r="G61" s="68">
        <f>(Table1[[#This Row],[Core Diameter (in.)]]/Table1[[#This Row],[tp (ms) // to line (150 kHz)]])*10^6/12</f>
        <v>21170.212765957443</v>
      </c>
      <c r="H61" s="68">
        <f>AVERAGE(Table1[[#This Row],[^ Velocity ft/s]],Table1[[#This Row],[// Velocity ft/s]])</f>
        <v>21764.881663877597</v>
      </c>
      <c r="J61" s="1" t="s">
        <v>7</v>
      </c>
      <c r="K61" s="1">
        <v>5</v>
      </c>
      <c r="L61" s="1">
        <v>4</v>
      </c>
      <c r="M61" s="1" t="s">
        <v>1714</v>
      </c>
      <c r="N61" s="1" t="s">
        <v>1668</v>
      </c>
    </row>
    <row r="62" spans="1:14" x14ac:dyDescent="0.3">
      <c r="A62" s="1" t="s">
        <v>1720</v>
      </c>
      <c r="B62" s="78">
        <f>--LEFT(A62,SEARCH("'",A62)-1)+IF( ISNUMBER(SEARCH("""",A62)),--MID(A62,SEARCH("'",A62)+1,SEARCH("""",A62)-SEARCH("'",A62)-1)/12)</f>
        <v>28</v>
      </c>
      <c r="C62" s="5">
        <v>2.3879999999999999</v>
      </c>
      <c r="D62" s="9">
        <v>8.5</v>
      </c>
      <c r="E62" s="9">
        <f>(Table1[[#This Row],[Core Diameter (in.)]]/Table1[[#This Row],[tp (ms) ^ to line (150 kHz)]])*10^6/12</f>
        <v>23411.764705882353</v>
      </c>
      <c r="F62" s="96">
        <v>8.9</v>
      </c>
      <c r="G62" s="68">
        <f>(Table1[[#This Row],[Core Diameter (in.)]]/Table1[[#This Row],[tp (ms) // to line (150 kHz)]])*10^6/12</f>
        <v>22359.550561797751</v>
      </c>
      <c r="H62" s="68">
        <f>AVERAGE(Table1[[#This Row],[^ Velocity ft/s]],Table1[[#This Row],[// Velocity ft/s]])</f>
        <v>22885.657633840052</v>
      </c>
      <c r="J62" s="1" t="s">
        <v>7</v>
      </c>
      <c r="K62" s="1">
        <v>5</v>
      </c>
      <c r="L62" s="1">
        <v>4</v>
      </c>
      <c r="M62" s="1" t="s">
        <v>1714</v>
      </c>
      <c r="N62" s="1" t="s">
        <v>1668</v>
      </c>
    </row>
    <row r="63" spans="1:14" x14ac:dyDescent="0.3">
      <c r="A63" s="1" t="s">
        <v>1753</v>
      </c>
      <c r="B63" s="78">
        <f>--LEFT(A63,SEARCH("'",A63)-1)+IF( ISNUMBER(SEARCH("""",A63)),--MID(A63,SEARCH("'",A63)+1,SEARCH("""",A63)-SEARCH("'",A63)-1)/12)</f>
        <v>28.25</v>
      </c>
      <c r="C63" s="5">
        <v>2.3879999999999999</v>
      </c>
      <c r="D63" s="9">
        <v>9</v>
      </c>
      <c r="E63" s="9">
        <f>(Table1[[#This Row],[Core Diameter (in.)]]/Table1[[#This Row],[tp (ms) ^ to line (150 kHz)]])*10^6/12</f>
        <v>22111.111111111109</v>
      </c>
      <c r="F63" s="96">
        <v>8.9</v>
      </c>
      <c r="G63" s="68">
        <f>(Table1[[#This Row],[Core Diameter (in.)]]/Table1[[#This Row],[tp (ms) // to line (150 kHz)]])*10^6/12</f>
        <v>22359.550561797751</v>
      </c>
      <c r="H63" s="68">
        <f>AVERAGE(Table1[[#This Row],[^ Velocity ft/s]],Table1[[#This Row],[// Velocity ft/s]])</f>
        <v>22235.330836454428</v>
      </c>
      <c r="J63" s="1" t="s">
        <v>7</v>
      </c>
      <c r="K63" s="1">
        <v>5</v>
      </c>
      <c r="L63" s="1">
        <v>4</v>
      </c>
      <c r="M63" s="1" t="s">
        <v>1714</v>
      </c>
      <c r="N63" s="1" t="s">
        <v>1668</v>
      </c>
    </row>
    <row r="64" spans="1:14" x14ac:dyDescent="0.3">
      <c r="A64" s="1" t="s">
        <v>1754</v>
      </c>
      <c r="B64" s="78">
        <f>--LEFT(A64,SEARCH("'",A64)-1)+IF( ISNUMBER(SEARCH("""",A64)),--MID(A64,SEARCH("'",A64)+1,SEARCH("""",A64)-SEARCH("'",A64)-1)/12)</f>
        <v>28.75</v>
      </c>
      <c r="C64" s="5">
        <v>2.3879999999999999</v>
      </c>
      <c r="D64" s="9">
        <v>9</v>
      </c>
      <c r="E64" s="9">
        <f>(Table1[[#This Row],[Core Diameter (in.)]]/Table1[[#This Row],[tp (ms) ^ to line (150 kHz)]])*10^6/12</f>
        <v>22111.111111111109</v>
      </c>
      <c r="F64" s="96">
        <v>9.3000000000000007</v>
      </c>
      <c r="G64" s="68">
        <f>(Table1[[#This Row],[Core Diameter (in.)]]/Table1[[#This Row],[tp (ms) // to line (150 kHz)]])*10^6/12</f>
        <v>21397.849462365586</v>
      </c>
      <c r="H64" s="68">
        <f>AVERAGE(Table1[[#This Row],[^ Velocity ft/s]],Table1[[#This Row],[// Velocity ft/s]])</f>
        <v>21754.480286738348</v>
      </c>
      <c r="J64" s="1" t="s">
        <v>7</v>
      </c>
      <c r="K64" s="1">
        <v>5</v>
      </c>
      <c r="L64" s="1">
        <v>4</v>
      </c>
      <c r="M64" s="1" t="s">
        <v>1714</v>
      </c>
      <c r="N64" s="1" t="s">
        <v>1668</v>
      </c>
    </row>
    <row r="65" spans="1:14" x14ac:dyDescent="0.3">
      <c r="A65" s="16" t="s">
        <v>1719</v>
      </c>
      <c r="B65" s="78">
        <f>--LEFT(A65,SEARCH("'",A65)-1)+IF( ISNUMBER(SEARCH("""",A65)),--MID(A65,SEARCH("'",A65)+1,SEARCH("""",A65)-SEARCH("'",A65)-1)/12)</f>
        <v>29</v>
      </c>
      <c r="C65" s="5">
        <v>2.3879999999999999</v>
      </c>
      <c r="D65" s="9">
        <v>8.9</v>
      </c>
      <c r="E65" s="9">
        <f>(Table1[[#This Row],[Core Diameter (in.)]]/Table1[[#This Row],[tp (ms) ^ to line (150 kHz)]])*10^6/12</f>
        <v>22359.550561797751</v>
      </c>
      <c r="F65" s="96">
        <v>9.4</v>
      </c>
      <c r="G65" s="68">
        <f>(Table1[[#This Row],[Core Diameter (in.)]]/Table1[[#This Row],[tp (ms) // to line (150 kHz)]])*10^6/12</f>
        <v>21170.212765957443</v>
      </c>
      <c r="H65" s="68">
        <f>AVERAGE(Table1[[#This Row],[^ Velocity ft/s]],Table1[[#This Row],[// Velocity ft/s]])</f>
        <v>21764.881663877597</v>
      </c>
      <c r="J65" s="1" t="s">
        <v>7</v>
      </c>
      <c r="K65" s="1">
        <v>5</v>
      </c>
      <c r="L65" s="1">
        <v>4</v>
      </c>
      <c r="M65" s="1" t="s">
        <v>1714</v>
      </c>
      <c r="N65" s="1" t="s">
        <v>1668</v>
      </c>
    </row>
    <row r="66" spans="1:14" x14ac:dyDescent="0.3">
      <c r="A66" s="1" t="s">
        <v>1755</v>
      </c>
      <c r="B66" s="78">
        <f>--LEFT(A66,SEARCH("'",A66)-1)+IF( ISNUMBER(SEARCH("""",A66)),--MID(A66,SEARCH("'",A66)+1,SEARCH("""",A66)-SEARCH("'",A66)-1)/12)</f>
        <v>29.5</v>
      </c>
      <c r="C66" s="5">
        <v>2.3879999999999999</v>
      </c>
      <c r="D66" s="9">
        <v>9.9</v>
      </c>
      <c r="E66" s="9">
        <f>(Table1[[#This Row],[Core Diameter (in.)]]/Table1[[#This Row],[tp (ms) ^ to line (150 kHz)]])*10^6/12</f>
        <v>20101.010101010099</v>
      </c>
      <c r="F66" s="96">
        <v>9.9</v>
      </c>
      <c r="G66" s="68">
        <f>(Table1[[#This Row],[Core Diameter (in.)]]/Table1[[#This Row],[tp (ms) // to line (150 kHz)]])*10^6/12</f>
        <v>20101.010101010099</v>
      </c>
      <c r="H66" s="68">
        <f>AVERAGE(Table1[[#This Row],[^ Velocity ft/s]],Table1[[#This Row],[// Velocity ft/s]])</f>
        <v>20101.010101010099</v>
      </c>
      <c r="J66" s="1" t="s">
        <v>7</v>
      </c>
      <c r="K66" s="1">
        <v>5</v>
      </c>
      <c r="L66" s="1">
        <v>4</v>
      </c>
      <c r="M66" s="1" t="s">
        <v>1714</v>
      </c>
      <c r="N66" s="1" t="s">
        <v>1668</v>
      </c>
    </row>
    <row r="67" spans="1:14" x14ac:dyDescent="0.3">
      <c r="A67" s="16" t="s">
        <v>1756</v>
      </c>
      <c r="B67" s="78">
        <f>--LEFT(A67,SEARCH("'",A67)-1)+IF( ISNUMBER(SEARCH("""",A67)),--MID(A67,SEARCH("'",A67)+1,SEARCH("""",A67)-SEARCH("'",A67)-1)/12)</f>
        <v>29.75</v>
      </c>
      <c r="C67" s="5">
        <v>2.3879999999999999</v>
      </c>
      <c r="D67" s="29">
        <v>8.9</v>
      </c>
      <c r="E67" s="29">
        <f>(Table1[[#This Row],[Core Diameter (in.)]]/Table1[[#This Row],[tp (ms) ^ to line (150 kHz)]])*10^6/12</f>
        <v>22359.550561797751</v>
      </c>
      <c r="F67" s="76">
        <v>9.4</v>
      </c>
      <c r="G67" s="70">
        <f>(Table1[[#This Row],[Core Diameter (in.)]]/Table1[[#This Row],[tp (ms) // to line (150 kHz)]])*10^6/12</f>
        <v>21170.212765957443</v>
      </c>
      <c r="H67" s="70">
        <f>AVERAGE(Table1[[#This Row],[^ Velocity ft/s]],Table1[[#This Row],[// Velocity ft/s]])</f>
        <v>21764.881663877597</v>
      </c>
      <c r="J67" s="1" t="s">
        <v>7</v>
      </c>
      <c r="K67" s="1">
        <v>5</v>
      </c>
      <c r="L67" s="1">
        <v>4</v>
      </c>
      <c r="M67" s="1" t="s">
        <v>1714</v>
      </c>
      <c r="N67" s="1" t="s">
        <v>1668</v>
      </c>
    </row>
    <row r="68" spans="1:14" x14ac:dyDescent="0.3">
      <c r="A68" s="1" t="s">
        <v>1757</v>
      </c>
      <c r="B68" s="78">
        <f>--LEFT(A68,SEARCH("'",A68)-1)+IF( ISNUMBER(SEARCH("""",A68)),--MID(A68,SEARCH("'",A68)+1,SEARCH("""",A68)-SEARCH("'",A68)-1)/12)</f>
        <v>30.25</v>
      </c>
      <c r="C68" s="5">
        <v>2.3889999999999998</v>
      </c>
      <c r="D68" s="9">
        <v>8.5</v>
      </c>
      <c r="E68" s="9">
        <f>(Table1[[#This Row],[Core Diameter (in.)]]/Table1[[#This Row],[tp (ms) ^ to line (150 kHz)]])*10^6/12</f>
        <v>23421.568627450979</v>
      </c>
      <c r="F68" s="96">
        <v>8.5</v>
      </c>
      <c r="G68" s="68">
        <f>(Table1[[#This Row],[Core Diameter (in.)]]/Table1[[#This Row],[tp (ms) // to line (150 kHz)]])*10^6/12</f>
        <v>23421.568627450979</v>
      </c>
      <c r="H68" s="68">
        <f>AVERAGE(Table1[[#This Row],[^ Velocity ft/s]],Table1[[#This Row],[// Velocity ft/s]])</f>
        <v>23421.568627450979</v>
      </c>
      <c r="J68" s="1" t="s">
        <v>7</v>
      </c>
      <c r="K68" s="1">
        <v>5</v>
      </c>
      <c r="L68" s="1">
        <v>4</v>
      </c>
      <c r="M68" s="1" t="s">
        <v>1714</v>
      </c>
      <c r="N68" s="1" t="s">
        <v>1668</v>
      </c>
    </row>
    <row r="69" spans="1:14" x14ac:dyDescent="0.3">
      <c r="A69" s="16" t="s">
        <v>1758</v>
      </c>
      <c r="B69" s="78">
        <f>--LEFT(A69,SEARCH("'",A69)-1)+IF( ISNUMBER(SEARCH("""",A69)),--MID(A69,SEARCH("'",A69)+1,SEARCH("""",A69)-SEARCH("'",A69)-1)/12)</f>
        <v>31.25</v>
      </c>
      <c r="C69" s="5">
        <v>2.3889999999999998</v>
      </c>
      <c r="D69" s="9">
        <v>8.9</v>
      </c>
      <c r="E69" s="9">
        <f>(Table1[[#This Row],[Core Diameter (in.)]]/Table1[[#This Row],[tp (ms) ^ to line (150 kHz)]])*10^6/12</f>
        <v>22368.913857677897</v>
      </c>
      <c r="F69" s="68">
        <v>9.4</v>
      </c>
      <c r="G69" s="68">
        <f>(Table1[[#This Row],[Core Diameter (in.)]]/Table1[[#This Row],[tp (ms) // to line (150 kHz)]])*10^6/12</f>
        <v>21179.078014184393</v>
      </c>
      <c r="H69" s="68">
        <f>AVERAGE(Table1[[#This Row],[^ Velocity ft/s]],Table1[[#This Row],[// Velocity ft/s]])</f>
        <v>21773.995935931147</v>
      </c>
      <c r="J69" s="1" t="s">
        <v>7</v>
      </c>
      <c r="K69" s="1">
        <v>5</v>
      </c>
      <c r="L69" s="1">
        <v>4</v>
      </c>
      <c r="M69" s="1" t="s">
        <v>1714</v>
      </c>
      <c r="N69" s="1" t="s">
        <v>1668</v>
      </c>
    </row>
    <row r="70" spans="1:14" x14ac:dyDescent="0.3">
      <c r="A70" s="16" t="s">
        <v>1759</v>
      </c>
      <c r="B70" s="78">
        <f>--LEFT(A70,SEARCH("'",A70)-1)+IF( ISNUMBER(SEARCH("""",A70)),--MID(A70,SEARCH("'",A70)+1,SEARCH("""",A70)-SEARCH("'",A70)-1)/12)</f>
        <v>31.75</v>
      </c>
      <c r="C70" s="5">
        <v>2.3889999999999998</v>
      </c>
      <c r="D70" s="9">
        <v>9.9</v>
      </c>
      <c r="E70" s="9">
        <f>(Table1[[#This Row],[Core Diameter (in.)]]/Table1[[#This Row],[tp (ms) ^ to line (150 kHz)]])*10^6/12</f>
        <v>20109.427609427607</v>
      </c>
      <c r="F70" s="68">
        <v>10.5</v>
      </c>
      <c r="G70" s="68">
        <f>(Table1[[#This Row],[Core Diameter (in.)]]/Table1[[#This Row],[tp (ms) // to line (150 kHz)]])*10^6/12</f>
        <v>18960.317460317459</v>
      </c>
      <c r="H70" s="68">
        <f>AVERAGE(Table1[[#This Row],[^ Velocity ft/s]],Table1[[#This Row],[// Velocity ft/s]])</f>
        <v>19534.872534872535</v>
      </c>
      <c r="J70" s="1" t="s">
        <v>7</v>
      </c>
      <c r="K70" s="1">
        <v>5</v>
      </c>
      <c r="L70" s="1">
        <v>4</v>
      </c>
      <c r="M70" s="1" t="s">
        <v>1714</v>
      </c>
      <c r="N70" s="1" t="s">
        <v>1668</v>
      </c>
    </row>
    <row r="71" spans="1:14" x14ac:dyDescent="0.3">
      <c r="A71" s="1" t="s">
        <v>1732</v>
      </c>
      <c r="B71" s="78">
        <f>--LEFT(A71,SEARCH("'",A71)-1)+IF( ISNUMBER(SEARCH("""",A71)),--MID(A71,SEARCH("'",A71)+1,SEARCH("""",A71)-SEARCH("'",A71)-1)/12)</f>
        <v>32</v>
      </c>
      <c r="C71" s="5">
        <v>2.4</v>
      </c>
      <c r="D71" s="9">
        <v>8.9</v>
      </c>
      <c r="E71" s="9">
        <f>(Table1[[#This Row],[Core Diameter (in.)]]/Table1[[#This Row],[tp (ms) ^ to line (150 kHz)]])*10^6/12</f>
        <v>22471.91011235955</v>
      </c>
      <c r="F71" s="68">
        <v>9</v>
      </c>
      <c r="G71" s="68">
        <f>(Table1[[#This Row],[Core Diameter (in.)]]/Table1[[#This Row],[tp (ms) // to line (150 kHz)]])*10^6/12</f>
        <v>22222.222222222223</v>
      </c>
      <c r="H71" s="68">
        <f>AVERAGE(Table1[[#This Row],[^ Velocity ft/s]],Table1[[#This Row],[// Velocity ft/s]])</f>
        <v>22347.066167290886</v>
      </c>
      <c r="J71" s="1" t="s">
        <v>7</v>
      </c>
      <c r="K71" s="1">
        <v>5</v>
      </c>
      <c r="L71" s="1">
        <v>4</v>
      </c>
      <c r="M71" s="1" t="s">
        <v>1714</v>
      </c>
      <c r="N71" s="1" t="s">
        <v>1668</v>
      </c>
    </row>
    <row r="72" spans="1:14" x14ac:dyDescent="0.3">
      <c r="A72" s="16" t="s">
        <v>1760</v>
      </c>
      <c r="B72" s="78">
        <f>--LEFT(A72,SEARCH("'",A72)-1)+IF( ISNUMBER(SEARCH("""",A72)),--MID(A72,SEARCH("'",A72)+1,SEARCH("""",A72)-SEARCH("'",A72)-1)/12)</f>
        <v>32.25</v>
      </c>
      <c r="C72" s="5">
        <v>2.4</v>
      </c>
      <c r="D72" s="9">
        <v>8.4</v>
      </c>
      <c r="E72" s="9">
        <f>(Table1[[#This Row],[Core Diameter (in.)]]/Table1[[#This Row],[tp (ms) ^ to line (150 kHz)]])*10^6/12</f>
        <v>23809.523809523806</v>
      </c>
      <c r="F72" s="68">
        <v>8.9</v>
      </c>
      <c r="G72" s="68">
        <f>(Table1[[#This Row],[Core Diameter (in.)]]/Table1[[#This Row],[tp (ms) // to line (150 kHz)]])*10^6/12</f>
        <v>22471.91011235955</v>
      </c>
      <c r="H72" s="68">
        <f>AVERAGE(Table1[[#This Row],[^ Velocity ft/s]],Table1[[#This Row],[// Velocity ft/s]])</f>
        <v>23140.716960941678</v>
      </c>
      <c r="J72" s="1" t="s">
        <v>7</v>
      </c>
      <c r="K72" s="1">
        <v>5</v>
      </c>
      <c r="L72" s="1">
        <v>4</v>
      </c>
      <c r="M72" s="1" t="s">
        <v>1714</v>
      </c>
      <c r="N72" s="1" t="s">
        <v>1668</v>
      </c>
    </row>
    <row r="73" spans="1:14" x14ac:dyDescent="0.3">
      <c r="A73" s="16" t="s">
        <v>1761</v>
      </c>
      <c r="B73" s="78">
        <f>--LEFT(A73,SEARCH("'",A73)-1)+IF( ISNUMBER(SEARCH("""",A73)),--MID(A73,SEARCH("'",A73)+1,SEARCH("""",A73)-SEARCH("'",A73)-1)/12)</f>
        <v>32.75</v>
      </c>
      <c r="C73" s="5">
        <v>2.3980000000000001</v>
      </c>
      <c r="D73" s="9">
        <v>8.4</v>
      </c>
      <c r="E73" s="9">
        <f>(Table1[[#This Row],[Core Diameter (in.)]]/Table1[[#This Row],[tp (ms) ^ to line (150 kHz)]])*10^6/12</f>
        <v>23789.682539682541</v>
      </c>
      <c r="F73" s="68">
        <v>9</v>
      </c>
      <c r="G73" s="68">
        <f>(Table1[[#This Row],[Core Diameter (in.)]]/Table1[[#This Row],[tp (ms) // to line (150 kHz)]])*10^6/12</f>
        <v>22203.703703703708</v>
      </c>
      <c r="H73" s="68">
        <f>AVERAGE(Table1[[#This Row],[^ Velocity ft/s]],Table1[[#This Row],[// Velocity ft/s]])</f>
        <v>22996.693121693126</v>
      </c>
      <c r="J73" s="1" t="s">
        <v>7</v>
      </c>
      <c r="K73" s="1">
        <v>5</v>
      </c>
      <c r="L73" s="1">
        <v>4</v>
      </c>
      <c r="M73" s="1" t="s">
        <v>1714</v>
      </c>
      <c r="N73" s="1" t="s">
        <v>1668</v>
      </c>
    </row>
    <row r="74" spans="1:14" x14ac:dyDescent="0.3">
      <c r="A74" s="16" t="s">
        <v>1762</v>
      </c>
      <c r="B74" s="78">
        <f>--LEFT(A74,SEARCH("'",A74)-1)+IF( ISNUMBER(SEARCH("""",A74)),--MID(A74,SEARCH("'",A74)+1,SEARCH("""",A74)-SEARCH("'",A74)-1)/12)</f>
        <v>33.25</v>
      </c>
      <c r="C74" s="5">
        <v>2.4</v>
      </c>
      <c r="D74" s="9">
        <v>9</v>
      </c>
      <c r="E74" s="9">
        <f>(Table1[[#This Row],[Core Diameter (in.)]]/Table1[[#This Row],[tp (ms) ^ to line (150 kHz)]])*10^6/12</f>
        <v>22222.222222222223</v>
      </c>
      <c r="F74" s="68">
        <v>9.6</v>
      </c>
      <c r="G74" s="68">
        <f>(Table1[[#This Row],[Core Diameter (in.)]]/Table1[[#This Row],[tp (ms) // to line (150 kHz)]])*10^6/12</f>
        <v>20833.333333333332</v>
      </c>
      <c r="H74" s="68">
        <f>AVERAGE(Table1[[#This Row],[^ Velocity ft/s]],Table1[[#This Row],[// Velocity ft/s]])</f>
        <v>21527.777777777777</v>
      </c>
      <c r="J74" s="1" t="s">
        <v>7</v>
      </c>
      <c r="K74" s="1">
        <v>5</v>
      </c>
      <c r="L74" s="1">
        <v>4</v>
      </c>
      <c r="M74" s="1" t="s">
        <v>1714</v>
      </c>
      <c r="N74" s="1" t="s">
        <v>1668</v>
      </c>
    </row>
    <row r="75" spans="1:14" x14ac:dyDescent="0.3">
      <c r="A75" s="16" t="s">
        <v>1763</v>
      </c>
      <c r="B75" s="78">
        <f>--LEFT(A75,SEARCH("'",A75)-1)+IF( ISNUMBER(SEARCH("""",A75)),--MID(A75,SEARCH("'",A75)+1,SEARCH("""",A75)-SEARCH("'",A75)-1)/12)</f>
        <v>33.75</v>
      </c>
      <c r="C75" s="5">
        <v>2.3969999999999998</v>
      </c>
      <c r="D75" s="9">
        <v>9.9</v>
      </c>
      <c r="E75" s="9">
        <f>(Table1[[#This Row],[Core Diameter (in.)]]/Table1[[#This Row],[tp (ms) ^ to line (150 kHz)]])*10^6/12</f>
        <v>20176.767676767675</v>
      </c>
      <c r="F75" s="68">
        <v>10.199999999999999</v>
      </c>
      <c r="G75" s="68">
        <f>(Table1[[#This Row],[Core Diameter (in.)]]/Table1[[#This Row],[tp (ms) // to line (150 kHz)]])*10^6/12</f>
        <v>19583.333333333332</v>
      </c>
      <c r="H75" s="68">
        <f>AVERAGE(Table1[[#This Row],[^ Velocity ft/s]],Table1[[#This Row],[// Velocity ft/s]])</f>
        <v>19880.050505050502</v>
      </c>
      <c r="J75" s="1" t="s">
        <v>7</v>
      </c>
      <c r="K75" s="1">
        <v>5</v>
      </c>
      <c r="L75" s="1">
        <v>4</v>
      </c>
      <c r="M75" s="1" t="s">
        <v>1714</v>
      </c>
      <c r="N75" s="1" t="s">
        <v>1668</v>
      </c>
    </row>
    <row r="76" spans="1:14" x14ac:dyDescent="0.3">
      <c r="A76" s="16" t="s">
        <v>1742</v>
      </c>
      <c r="B76" s="78">
        <f>--LEFT(A76,SEARCH("'",A76)-1)+IF( ISNUMBER(SEARCH("""",A76)),--MID(A76,SEARCH("'",A76)+1,SEARCH("""",A76)-SEARCH("'",A76)-1)/12)</f>
        <v>34</v>
      </c>
      <c r="C76" s="5">
        <v>2.3980000000000001</v>
      </c>
      <c r="D76" s="9">
        <v>8.9</v>
      </c>
      <c r="E76" s="9">
        <f>(Table1[[#This Row],[Core Diameter (in.)]]/Table1[[#This Row],[tp (ms) ^ to line (150 kHz)]])*10^6/12</f>
        <v>22453.18352059925</v>
      </c>
      <c r="F76" s="68">
        <v>9</v>
      </c>
      <c r="G76" s="68">
        <f>(Table1[[#This Row],[Core Diameter (in.)]]/Table1[[#This Row],[tp (ms) // to line (150 kHz)]])*10^6/12</f>
        <v>22203.703703703708</v>
      </c>
      <c r="H76" s="68">
        <f>AVERAGE(Table1[[#This Row],[^ Velocity ft/s]],Table1[[#This Row],[// Velocity ft/s]])</f>
        <v>22328.443612151481</v>
      </c>
      <c r="J76" s="1" t="s">
        <v>7</v>
      </c>
      <c r="K76" s="1">
        <v>5</v>
      </c>
      <c r="L76" s="1">
        <v>4</v>
      </c>
      <c r="M76" s="1" t="s">
        <v>1714</v>
      </c>
      <c r="N76" s="1" t="s">
        <v>1668</v>
      </c>
    </row>
    <row r="77" spans="1:14" x14ac:dyDescent="0.3">
      <c r="A77" s="16" t="s">
        <v>1764</v>
      </c>
      <c r="B77" s="78">
        <f>--LEFT(A77,SEARCH("'",A77)-1)+IF( ISNUMBER(SEARCH("""",A77)),--MID(A77,SEARCH("'",A77)+1,SEARCH("""",A77)-SEARCH("'",A77)-1)/12)</f>
        <v>34.25</v>
      </c>
      <c r="C77" s="5">
        <v>2.3969999999999998</v>
      </c>
      <c r="D77" s="9">
        <v>8.5</v>
      </c>
      <c r="E77" s="9">
        <f>(Table1[[#This Row],[Core Diameter (in.)]]/Table1[[#This Row],[tp (ms) ^ to line (150 kHz)]])*10^6/12</f>
        <v>23500</v>
      </c>
      <c r="F77" s="68">
        <v>9.9</v>
      </c>
      <c r="G77" s="68">
        <f>(Table1[[#This Row],[Core Diameter (in.)]]/Table1[[#This Row],[tp (ms) // to line (150 kHz)]])*10^6/12</f>
        <v>20176.767676767675</v>
      </c>
      <c r="H77" s="68">
        <f>AVERAGE(Table1[[#This Row],[^ Velocity ft/s]],Table1[[#This Row],[// Velocity ft/s]])</f>
        <v>21838.383838383837</v>
      </c>
      <c r="J77" s="1" t="s">
        <v>7</v>
      </c>
      <c r="K77" s="1">
        <v>5</v>
      </c>
      <c r="L77" s="1">
        <v>4</v>
      </c>
      <c r="M77" s="1" t="s">
        <v>1714</v>
      </c>
      <c r="N77" s="1" t="s">
        <v>1668</v>
      </c>
    </row>
    <row r="78" spans="1:14" x14ac:dyDescent="0.3">
      <c r="A78" s="16" t="s">
        <v>1765</v>
      </c>
      <c r="B78" s="78">
        <f>--LEFT(A78,SEARCH("'",A78)-1)+IF( ISNUMBER(SEARCH("""",A78)),--MID(A78,SEARCH("'",A78)+1,SEARCH("""",A78)-SEARCH("'",A78)-1)/12)</f>
        <v>34.5</v>
      </c>
      <c r="C78" s="5">
        <v>2.399</v>
      </c>
      <c r="D78" s="9">
        <v>9.1</v>
      </c>
      <c r="E78" s="9">
        <f>(Table1[[#This Row],[Core Diameter (in.)]]/Table1[[#This Row],[tp (ms) ^ to line (150 kHz)]])*10^6/12</f>
        <v>21968.864468864471</v>
      </c>
      <c r="F78" s="68">
        <v>9.6999999999999993</v>
      </c>
      <c r="G78" s="68">
        <f>(Table1[[#This Row],[Core Diameter (in.)]]/Table1[[#This Row],[tp (ms) // to line (150 kHz)]])*10^6/12</f>
        <v>20609.965635738834</v>
      </c>
      <c r="H78" s="68">
        <f>AVERAGE(Table1[[#This Row],[^ Velocity ft/s]],Table1[[#This Row],[// Velocity ft/s]])</f>
        <v>21289.415052301651</v>
      </c>
      <c r="J78" s="1" t="s">
        <v>7</v>
      </c>
      <c r="K78" s="1">
        <v>5</v>
      </c>
      <c r="L78" s="1">
        <v>4</v>
      </c>
      <c r="M78" s="1" t="s">
        <v>1714</v>
      </c>
      <c r="N78" s="1" t="s">
        <v>1668</v>
      </c>
    </row>
    <row r="79" spans="1:14" x14ac:dyDescent="0.3">
      <c r="A79" s="16" t="s">
        <v>1766</v>
      </c>
      <c r="B79" s="78">
        <f>--LEFT(A79,SEARCH("'",A79)-1)+IF( ISNUMBER(SEARCH("""",A79)),--MID(A79,SEARCH("'",A79)+1,SEARCH("""",A79)-SEARCH("'",A79)-1)/12)</f>
        <v>34.75</v>
      </c>
      <c r="C79" s="5">
        <v>2.3969999999999998</v>
      </c>
      <c r="D79" s="9">
        <v>8.4</v>
      </c>
      <c r="E79" s="9">
        <f>(Table1[[#This Row],[Core Diameter (in.)]]/Table1[[#This Row],[tp (ms) ^ to line (150 kHz)]])*10^6/12</f>
        <v>23779.761904761897</v>
      </c>
      <c r="F79" s="68">
        <v>8.9</v>
      </c>
      <c r="G79" s="68">
        <f>(Table1[[#This Row],[Core Diameter (in.)]]/Table1[[#This Row],[tp (ms) // to line (150 kHz)]])*10^6/12</f>
        <v>22443.820224719097</v>
      </c>
      <c r="H79" s="68">
        <f>AVERAGE(Table1[[#This Row],[^ Velocity ft/s]],Table1[[#This Row],[// Velocity ft/s]])</f>
        <v>23111.791064740497</v>
      </c>
      <c r="J79" s="1" t="s">
        <v>7</v>
      </c>
      <c r="K79" s="1">
        <v>5</v>
      </c>
      <c r="L79" s="1">
        <v>4</v>
      </c>
      <c r="M79" s="1" t="s">
        <v>1714</v>
      </c>
      <c r="N79" s="1" t="s">
        <v>1668</v>
      </c>
    </row>
    <row r="80" spans="1:14" x14ac:dyDescent="0.3">
      <c r="A80" s="16" t="s">
        <v>1746</v>
      </c>
      <c r="B80" s="78">
        <f>--LEFT(A80,SEARCH("'",A80)-1)+IF( ISNUMBER(SEARCH("""",A80)),--MID(A80,SEARCH("'",A80)+1,SEARCH("""",A80)-SEARCH("'",A80)-1)/12)</f>
        <v>35</v>
      </c>
      <c r="C80" s="5">
        <v>2.3969999999999998</v>
      </c>
      <c r="D80" s="9">
        <v>9</v>
      </c>
      <c r="E80" s="9">
        <f>(Table1[[#This Row],[Core Diameter (in.)]]/Table1[[#This Row],[tp (ms) ^ to line (150 kHz)]])*10^6/12</f>
        <v>22194.444444444442</v>
      </c>
      <c r="F80" s="68">
        <v>9.4</v>
      </c>
      <c r="G80" s="68">
        <f>(Table1[[#This Row],[Core Diameter (in.)]]/Table1[[#This Row],[tp (ms) // to line (150 kHz)]])*10^6/12</f>
        <v>21249.999999999996</v>
      </c>
      <c r="H80" s="68">
        <f>AVERAGE(Table1[[#This Row],[^ Velocity ft/s]],Table1[[#This Row],[// Velocity ft/s]])</f>
        <v>21722.222222222219</v>
      </c>
      <c r="J80" s="1" t="s">
        <v>7</v>
      </c>
      <c r="K80" s="1">
        <v>5</v>
      </c>
      <c r="L80" s="1">
        <v>4</v>
      </c>
      <c r="M80" s="1" t="s">
        <v>1714</v>
      </c>
      <c r="N80" s="1" t="s">
        <v>1668</v>
      </c>
    </row>
    <row r="81" spans="1:14" x14ac:dyDescent="0.3">
      <c r="A81" s="16" t="s">
        <v>1767</v>
      </c>
      <c r="B81" s="78">
        <f>--LEFT(A81,SEARCH("'",A81)-1)+IF( ISNUMBER(SEARCH("""",A81)),--MID(A81,SEARCH("'",A81)+1,SEARCH("""",A81)-SEARCH("'",A81)-1)/12)</f>
        <v>35.25</v>
      </c>
      <c r="C81" s="5">
        <v>2.3969999999999998</v>
      </c>
      <c r="D81" s="9">
        <v>8.9</v>
      </c>
      <c r="E81" s="9">
        <f>(Table1[[#This Row],[Core Diameter (in.)]]/Table1[[#This Row],[tp (ms) ^ to line (150 kHz)]])*10^6/12</f>
        <v>22443.820224719097</v>
      </c>
      <c r="F81" s="68">
        <v>9.4</v>
      </c>
      <c r="G81" s="68">
        <f>(Table1[[#This Row],[Core Diameter (in.)]]/Table1[[#This Row],[tp (ms) // to line (150 kHz)]])*10^6/12</f>
        <v>21249.999999999996</v>
      </c>
      <c r="H81" s="68">
        <f>AVERAGE(Table1[[#This Row],[^ Velocity ft/s]],Table1[[#This Row],[// Velocity ft/s]])</f>
        <v>21846.910112359546</v>
      </c>
      <c r="J81" s="1" t="s">
        <v>7</v>
      </c>
      <c r="K81" s="1">
        <v>5</v>
      </c>
      <c r="L81" s="1">
        <v>4</v>
      </c>
      <c r="M81" s="1" t="s">
        <v>1714</v>
      </c>
      <c r="N81" s="1" t="s">
        <v>1668</v>
      </c>
    </row>
    <row r="82" spans="1:14" x14ac:dyDescent="0.3">
      <c r="A82" s="16" t="s">
        <v>1768</v>
      </c>
      <c r="B82" s="78">
        <f>--LEFT(A82,SEARCH("'",A82)-1)+IF( ISNUMBER(SEARCH("""",A82)),--MID(A82,SEARCH("'",A82)+1,SEARCH("""",A82)-SEARCH("'",A82)-1)/12)</f>
        <v>35.5</v>
      </c>
      <c r="C82" s="5">
        <v>2.3969999999999998</v>
      </c>
      <c r="D82" s="9">
        <v>8.4</v>
      </c>
      <c r="E82" s="9">
        <f>(Table1[[#This Row],[Core Diameter (in.)]]/Table1[[#This Row],[tp (ms) ^ to line (150 kHz)]])*10^6/12</f>
        <v>23779.761904761897</v>
      </c>
      <c r="F82" s="68">
        <v>9.1999999999999993</v>
      </c>
      <c r="G82" s="68">
        <f>(Table1[[#This Row],[Core Diameter (in.)]]/Table1[[#This Row],[tp (ms) // to line (150 kHz)]])*10^6/12</f>
        <v>21711.956521739128</v>
      </c>
      <c r="H82" s="68">
        <f>AVERAGE(Table1[[#This Row],[^ Velocity ft/s]],Table1[[#This Row],[// Velocity ft/s]])</f>
        <v>22745.859213250515</v>
      </c>
      <c r="J82" s="1" t="s">
        <v>7</v>
      </c>
      <c r="K82" s="1">
        <v>5</v>
      </c>
      <c r="L82" s="1">
        <v>4</v>
      </c>
      <c r="M82" s="1" t="s">
        <v>1714</v>
      </c>
      <c r="N82" s="1" t="s">
        <v>1668</v>
      </c>
    </row>
    <row r="83" spans="1:14" x14ac:dyDescent="0.3">
      <c r="A83" s="16" t="s">
        <v>1769</v>
      </c>
      <c r="B83" s="78">
        <f>--LEFT(A83,SEARCH("'",A83)-1)+IF( ISNUMBER(SEARCH("""",A83)),--MID(A83,SEARCH("'",A83)+1,SEARCH("""",A83)-SEARCH("'",A83)-1)/12)</f>
        <v>35.75</v>
      </c>
      <c r="C83" s="5">
        <v>2.3969999999999998</v>
      </c>
      <c r="D83" s="9">
        <v>8.9</v>
      </c>
      <c r="E83" s="9">
        <f>(Table1[[#This Row],[Core Diameter (in.)]]/Table1[[#This Row],[tp (ms) ^ to line (150 kHz)]])*10^6/12</f>
        <v>22443.820224719097</v>
      </c>
      <c r="F83" s="68">
        <v>9</v>
      </c>
      <c r="G83" s="68">
        <f>(Table1[[#This Row],[Core Diameter (in.)]]/Table1[[#This Row],[tp (ms) // to line (150 kHz)]])*10^6/12</f>
        <v>22194.444444444442</v>
      </c>
      <c r="H83" s="68">
        <f>AVERAGE(Table1[[#This Row],[^ Velocity ft/s]],Table1[[#This Row],[// Velocity ft/s]])</f>
        <v>22319.132334581769</v>
      </c>
      <c r="J83" s="1" t="s">
        <v>7</v>
      </c>
      <c r="K83" s="1">
        <v>5</v>
      </c>
      <c r="L83" s="1">
        <v>4</v>
      </c>
      <c r="M83" s="1" t="s">
        <v>1714</v>
      </c>
      <c r="N83" s="1" t="s">
        <v>1668</v>
      </c>
    </row>
    <row r="84" spans="1:14" x14ac:dyDescent="0.3">
      <c r="A84" s="16" t="s">
        <v>1751</v>
      </c>
      <c r="B84" s="78">
        <f>--LEFT(A84,SEARCH("'",A84)-1)+IF( ISNUMBER(SEARCH("""",A84)),--MID(A84,SEARCH("'",A84)+1,SEARCH("""",A84)-SEARCH("'",A84)-1)/12)</f>
        <v>36</v>
      </c>
      <c r="C84" s="5">
        <v>2.3969999999999998</v>
      </c>
      <c r="D84" s="9">
        <v>9</v>
      </c>
      <c r="E84" s="9">
        <f>(Table1[[#This Row],[Core Diameter (in.)]]/Table1[[#This Row],[tp (ms) ^ to line (150 kHz)]])*10^6/12</f>
        <v>22194.444444444442</v>
      </c>
      <c r="F84" s="68">
        <v>9</v>
      </c>
      <c r="G84" s="68">
        <f>(Table1[[#This Row],[Core Diameter (in.)]]/Table1[[#This Row],[tp (ms) // to line (150 kHz)]])*10^6/12</f>
        <v>22194.444444444442</v>
      </c>
      <c r="H84" s="68">
        <f>AVERAGE(Table1[[#This Row],[^ Velocity ft/s]],Table1[[#This Row],[// Velocity ft/s]])</f>
        <v>22194.444444444442</v>
      </c>
      <c r="J84" s="1" t="s">
        <v>7</v>
      </c>
      <c r="K84" s="1">
        <v>5</v>
      </c>
      <c r="L84" s="1">
        <v>4</v>
      </c>
      <c r="M84" s="1" t="s">
        <v>1714</v>
      </c>
      <c r="N84" s="1" t="s">
        <v>1668</v>
      </c>
    </row>
    <row r="85" spans="1:14" x14ac:dyDescent="0.3">
      <c r="A85" s="1" t="s">
        <v>2318</v>
      </c>
      <c r="B85" s="78">
        <f>--LEFT(A85,SEARCH("'",A85)-1)+IF( ISNUMBER(SEARCH("""",A85)),--MID(A85,SEARCH("'",A85)+1,SEARCH("""",A85)-SEARCH("'",A85)-1)/12)</f>
        <v>37</v>
      </c>
      <c r="C85" s="5">
        <v>2.39</v>
      </c>
      <c r="D85" s="9">
        <v>8.9</v>
      </c>
      <c r="E85" s="9">
        <f>(Table1[[#This Row],[Core Diameter (in.)]]/Table1[[#This Row],[tp (ms) ^ to line (150 kHz)]])*10^6/12</f>
        <v>22378.277153558054</v>
      </c>
      <c r="F85" s="9">
        <v>9.4</v>
      </c>
      <c r="G85" s="9">
        <f>(Table1[[#This Row],[Core Diameter (in.)]]/Table1[[#This Row],[tp (ms) // to line (150 kHz)]])*10^6/12</f>
        <v>21187.943262411347</v>
      </c>
      <c r="H85" s="9">
        <f>AVERAGE(Table1[[#This Row],[^ Velocity ft/s]],Table1[[#This Row],[// Velocity ft/s]])</f>
        <v>21783.110207984701</v>
      </c>
      <c r="I85" s="1" t="s">
        <v>2315</v>
      </c>
      <c r="J85" s="1" t="s">
        <v>7</v>
      </c>
      <c r="K85" s="1">
        <v>5</v>
      </c>
      <c r="L85" s="1">
        <v>5</v>
      </c>
      <c r="M85" s="15" t="s">
        <v>2316</v>
      </c>
      <c r="N85" s="94" t="s">
        <v>2317</v>
      </c>
    </row>
    <row r="86" spans="1:14" x14ac:dyDescent="0.3">
      <c r="A86" s="1" t="s">
        <v>2319</v>
      </c>
      <c r="B86" s="78">
        <f>--LEFT(A86,SEARCH("'",A86)-1)+IF( ISNUMBER(SEARCH("""",A86)),--MID(A86,SEARCH("'",A86)+1,SEARCH("""",A86)-SEARCH("'",A86)-1)/12)</f>
        <v>37.5</v>
      </c>
      <c r="C86" s="5">
        <v>2.39</v>
      </c>
      <c r="D86" s="9">
        <v>8.9</v>
      </c>
      <c r="E86" s="9">
        <f>(Table1[[#This Row],[Core Diameter (in.)]]/Table1[[#This Row],[tp (ms) ^ to line (150 kHz)]])*10^6/12</f>
        <v>22378.277153558054</v>
      </c>
      <c r="F86" s="9">
        <v>9.4</v>
      </c>
      <c r="G86" s="9">
        <f>(Table1[[#This Row],[Core Diameter (in.)]]/Table1[[#This Row],[tp (ms) // to line (150 kHz)]])*10^6/12</f>
        <v>21187.943262411347</v>
      </c>
      <c r="H86" s="9">
        <f>AVERAGE(Table1[[#This Row],[^ Velocity ft/s]],Table1[[#This Row],[// Velocity ft/s]])</f>
        <v>21783.110207984701</v>
      </c>
      <c r="I86" s="1" t="s">
        <v>2315</v>
      </c>
      <c r="J86" s="1" t="s">
        <v>7</v>
      </c>
      <c r="K86" s="1">
        <v>5</v>
      </c>
      <c r="L86" s="1">
        <v>5</v>
      </c>
      <c r="M86" s="15" t="s">
        <v>2316</v>
      </c>
      <c r="N86" s="94" t="s">
        <v>2317</v>
      </c>
    </row>
    <row r="87" spans="1:14" x14ac:dyDescent="0.3">
      <c r="A87" s="1" t="s">
        <v>2320</v>
      </c>
      <c r="B87" s="78">
        <f>--LEFT(A87,SEARCH("'",A87)-1)+IF( ISNUMBER(SEARCH("""",A87)),--MID(A87,SEARCH("'",A87)+1,SEARCH("""",A87)-SEARCH("'",A87)-1)/12)</f>
        <v>38</v>
      </c>
      <c r="C87" s="5">
        <v>2.3919999999999999</v>
      </c>
      <c r="D87" s="9">
        <v>8.9</v>
      </c>
      <c r="E87" s="9">
        <f>(Table1[[#This Row],[Core Diameter (in.)]]/Table1[[#This Row],[tp (ms) ^ to line (150 kHz)]])*10^6/12</f>
        <v>22397.00374531835</v>
      </c>
      <c r="F87" s="9">
        <v>9.4</v>
      </c>
      <c r="G87" s="9">
        <f>(Table1[[#This Row],[Core Diameter (in.)]]/Table1[[#This Row],[tp (ms) // to line (150 kHz)]])*10^6/12</f>
        <v>21205.673758865247</v>
      </c>
      <c r="H87" s="9">
        <f>AVERAGE(Table1[[#This Row],[^ Velocity ft/s]],Table1[[#This Row],[// Velocity ft/s]])</f>
        <v>21801.338752091797</v>
      </c>
      <c r="I87" s="1" t="s">
        <v>2315</v>
      </c>
      <c r="J87" s="1" t="s">
        <v>7</v>
      </c>
      <c r="K87" s="1">
        <v>5</v>
      </c>
      <c r="L87" s="1">
        <v>5</v>
      </c>
      <c r="M87" s="15" t="s">
        <v>2316</v>
      </c>
      <c r="N87" s="94" t="s">
        <v>2317</v>
      </c>
    </row>
    <row r="88" spans="1:14" x14ac:dyDescent="0.3">
      <c r="A88" s="1" t="s">
        <v>2321</v>
      </c>
      <c r="B88" s="78">
        <f>--LEFT(A88,SEARCH("'",A88)-1)+IF( ISNUMBER(SEARCH("""",A88)),--MID(A88,SEARCH("'",A88)+1,SEARCH("""",A88)-SEARCH("'",A88)-1)/12)</f>
        <v>38.25</v>
      </c>
      <c r="C88" s="5">
        <v>2.3919999999999999</v>
      </c>
      <c r="D88" s="9">
        <v>8.9</v>
      </c>
      <c r="E88" s="9">
        <f>(Table1[[#This Row],[Core Diameter (in.)]]/Table1[[#This Row],[tp (ms) ^ to line (150 kHz)]])*10^6/12</f>
        <v>22397.00374531835</v>
      </c>
      <c r="F88" s="9">
        <v>9.4</v>
      </c>
      <c r="G88" s="9">
        <f>(Table1[[#This Row],[Core Diameter (in.)]]/Table1[[#This Row],[tp (ms) // to line (150 kHz)]])*10^6/12</f>
        <v>21205.673758865247</v>
      </c>
      <c r="H88" s="9">
        <f>AVERAGE(Table1[[#This Row],[^ Velocity ft/s]],Table1[[#This Row],[// Velocity ft/s]])</f>
        <v>21801.338752091797</v>
      </c>
      <c r="I88" s="1" t="s">
        <v>2315</v>
      </c>
      <c r="J88" s="1" t="s">
        <v>7</v>
      </c>
      <c r="K88" s="1">
        <v>5</v>
      </c>
      <c r="L88" s="1">
        <v>5</v>
      </c>
      <c r="M88" s="15" t="s">
        <v>2316</v>
      </c>
      <c r="N88" s="94" t="s">
        <v>2317</v>
      </c>
    </row>
    <row r="89" spans="1:14" x14ac:dyDescent="0.3">
      <c r="A89" s="1" t="s">
        <v>2322</v>
      </c>
      <c r="B89" s="78">
        <f>--LEFT(A89,SEARCH("'",A89)-1)+IF( ISNUMBER(SEARCH("""",A89)),--MID(A89,SEARCH("'",A89)+1,SEARCH("""",A89)-SEARCH("'",A89)-1)/12)</f>
        <v>38.5</v>
      </c>
      <c r="C89" s="5">
        <v>2.3940000000000001</v>
      </c>
      <c r="D89" s="9">
        <v>9.5</v>
      </c>
      <c r="E89" s="9">
        <f>(Table1[[#This Row],[Core Diameter (in.)]]/Table1[[#This Row],[tp (ms) ^ to line (150 kHz)]])*10^6/12</f>
        <v>21000</v>
      </c>
      <c r="F89" s="9">
        <v>9.9</v>
      </c>
      <c r="G89" s="9">
        <f>(Table1[[#This Row],[Core Diameter (in.)]]/Table1[[#This Row],[tp (ms) // to line (150 kHz)]])*10^6/12</f>
        <v>20151.515151515152</v>
      </c>
      <c r="H89" s="9">
        <f>AVERAGE(Table1[[#This Row],[^ Velocity ft/s]],Table1[[#This Row],[// Velocity ft/s]])</f>
        <v>20575.757575757576</v>
      </c>
      <c r="I89" s="1" t="s">
        <v>2315</v>
      </c>
      <c r="J89" s="1" t="s">
        <v>7</v>
      </c>
      <c r="K89" s="1">
        <v>5</v>
      </c>
      <c r="L89" s="1">
        <v>5</v>
      </c>
      <c r="M89" s="15" t="s">
        <v>2316</v>
      </c>
      <c r="N89" s="94" t="s">
        <v>2317</v>
      </c>
    </row>
    <row r="90" spans="1:14" x14ac:dyDescent="0.3">
      <c r="A90" s="1" t="s">
        <v>2325</v>
      </c>
      <c r="B90" s="78">
        <f>--LEFT(A90,SEARCH("'",A90)-1)+IF( ISNUMBER(SEARCH("""",A90)),--MID(A90,SEARCH("'",A90)+1,SEARCH("""",A90)-SEARCH("'",A90)-1)/12)</f>
        <v>39</v>
      </c>
      <c r="C90" s="5">
        <v>2.3919999999999999</v>
      </c>
      <c r="D90" s="9">
        <v>8.9</v>
      </c>
      <c r="E90" s="9">
        <f>(Table1[[#This Row],[Core Diameter (in.)]]/Table1[[#This Row],[tp (ms) ^ to line (150 kHz)]])*10^6/12</f>
        <v>22397.00374531835</v>
      </c>
      <c r="F90" s="1">
        <v>9.4</v>
      </c>
      <c r="G90" s="9">
        <f>(Table1[[#This Row],[Core Diameter (in.)]]/Table1[[#This Row],[tp (ms) // to line (150 kHz)]])*10^6/12</f>
        <v>21205.673758865247</v>
      </c>
      <c r="H90" s="9">
        <f>AVERAGE(Table1[[#This Row],[^ Velocity ft/s]],Table1[[#This Row],[// Velocity ft/s]])</f>
        <v>21801.338752091797</v>
      </c>
      <c r="I90" s="1" t="s">
        <v>2315</v>
      </c>
      <c r="J90" s="1" t="s">
        <v>7</v>
      </c>
      <c r="K90" s="1">
        <v>5</v>
      </c>
      <c r="L90" s="1">
        <v>5</v>
      </c>
      <c r="M90" s="15" t="s">
        <v>2316</v>
      </c>
      <c r="N90" s="94" t="s">
        <v>2317</v>
      </c>
    </row>
    <row r="91" spans="1:14" x14ac:dyDescent="0.3">
      <c r="A91" s="1" t="s">
        <v>2323</v>
      </c>
      <c r="B91" s="78">
        <f>--LEFT(A91,SEARCH("'",A91)-1)+IF( ISNUMBER(SEARCH("""",A91)),--MID(A91,SEARCH("'",A91)+1,SEARCH("""",A91)-SEARCH("'",A91)-1)/12)</f>
        <v>39.25</v>
      </c>
      <c r="C91" s="5">
        <v>2.3919999999999999</v>
      </c>
      <c r="D91" s="9">
        <v>8.4</v>
      </c>
      <c r="E91" s="9">
        <f>(Table1[[#This Row],[Core Diameter (in.)]]/Table1[[#This Row],[tp (ms) ^ to line (150 kHz)]])*10^6/12</f>
        <v>23730.158730158728</v>
      </c>
      <c r="F91" s="9">
        <v>9.4</v>
      </c>
      <c r="G91" s="9">
        <f>(Table1[[#This Row],[Core Diameter (in.)]]/Table1[[#This Row],[tp (ms) // to line (150 kHz)]])*10^6/12</f>
        <v>21205.673758865247</v>
      </c>
      <c r="H91" s="9">
        <f>AVERAGE(Table1[[#This Row],[^ Velocity ft/s]],Table1[[#This Row],[// Velocity ft/s]])</f>
        <v>22467.916244511987</v>
      </c>
      <c r="I91" s="1" t="s">
        <v>2315</v>
      </c>
      <c r="J91" s="1" t="s">
        <v>7</v>
      </c>
      <c r="K91" s="1">
        <v>5</v>
      </c>
      <c r="L91" s="1">
        <v>5</v>
      </c>
      <c r="M91" s="15" t="s">
        <v>2316</v>
      </c>
      <c r="N91" s="94" t="s">
        <v>2317</v>
      </c>
    </row>
    <row r="92" spans="1:14" x14ac:dyDescent="0.3">
      <c r="A92" s="1" t="s">
        <v>2324</v>
      </c>
      <c r="B92" s="78">
        <f>--LEFT(A92,SEARCH("'",A92)-1)+IF( ISNUMBER(SEARCH("""",A92)),--MID(A92,SEARCH("'",A92)+1,SEARCH("""",A92)-SEARCH("'",A92)-1)/12)</f>
        <v>39.5</v>
      </c>
      <c r="C92" s="5">
        <v>2.3919999999999999</v>
      </c>
      <c r="D92" s="9">
        <v>8.4</v>
      </c>
      <c r="E92" s="9">
        <f>(Table1[[#This Row],[Core Diameter (in.)]]/Table1[[#This Row],[tp (ms) ^ to line (150 kHz)]])*10^6/12</f>
        <v>23730.158730158728</v>
      </c>
      <c r="F92" s="9">
        <v>9.4</v>
      </c>
      <c r="G92" s="9">
        <f>(Table1[[#This Row],[Core Diameter (in.)]]/Table1[[#This Row],[tp (ms) // to line (150 kHz)]])*10^6/12</f>
        <v>21205.673758865247</v>
      </c>
      <c r="H92" s="9">
        <f>AVERAGE(Table1[[#This Row],[^ Velocity ft/s]],Table1[[#This Row],[// Velocity ft/s]])</f>
        <v>22467.916244511987</v>
      </c>
      <c r="I92" s="1" t="s">
        <v>2315</v>
      </c>
      <c r="J92" s="1" t="s">
        <v>7</v>
      </c>
      <c r="K92" s="1">
        <v>5</v>
      </c>
      <c r="L92" s="1">
        <v>5</v>
      </c>
      <c r="M92" s="15" t="s">
        <v>2316</v>
      </c>
      <c r="N92" s="94" t="s">
        <v>2317</v>
      </c>
    </row>
    <row r="93" spans="1:14" x14ac:dyDescent="0.3">
      <c r="A93" s="1" t="s">
        <v>2326</v>
      </c>
      <c r="B93" s="78">
        <f>--LEFT(A93,SEARCH("'",A93)-1)+IF( ISNUMBER(SEARCH("""",A93)),--MID(A93,SEARCH("'",A93)+1,SEARCH("""",A93)-SEARCH("'",A93)-1)/12)</f>
        <v>40</v>
      </c>
      <c r="C93" s="5">
        <v>2.3919999999999999</v>
      </c>
      <c r="D93" s="9">
        <v>9.9</v>
      </c>
      <c r="E93" s="9">
        <f>(Table1[[#This Row],[Core Diameter (in.)]]/Table1[[#This Row],[tp (ms) ^ to line (150 kHz)]])*10^6/12</f>
        <v>20134.680134680133</v>
      </c>
      <c r="F93" s="1">
        <v>10.9</v>
      </c>
      <c r="G93" s="9">
        <f>(Table1[[#This Row],[Core Diameter (in.)]]/Table1[[#This Row],[tp (ms) // to line (150 kHz)]])*10^6/12</f>
        <v>18287.461773700306</v>
      </c>
      <c r="H93" s="9">
        <f>AVERAGE(Table1[[#This Row],[^ Velocity ft/s]],Table1[[#This Row],[// Velocity ft/s]])</f>
        <v>19211.070954190218</v>
      </c>
      <c r="I93" s="1" t="s">
        <v>2315</v>
      </c>
      <c r="J93" s="1" t="s">
        <v>7</v>
      </c>
      <c r="K93" s="1">
        <v>5</v>
      </c>
      <c r="L93" s="1">
        <v>5</v>
      </c>
      <c r="M93" s="15" t="s">
        <v>2316</v>
      </c>
      <c r="N93" s="94" t="s">
        <v>2317</v>
      </c>
    </row>
    <row r="94" spans="1:14" x14ac:dyDescent="0.3">
      <c r="A94" s="1" t="s">
        <v>2327</v>
      </c>
      <c r="B94" s="78">
        <f>--LEFT(A94,SEARCH("'",A94)-1)+IF( ISNUMBER(SEARCH("""",A94)),--MID(A94,SEARCH("'",A94)+1,SEARCH("""",A94)-SEARCH("'",A94)-1)/12)</f>
        <v>40.25</v>
      </c>
      <c r="C94" s="5">
        <v>2.3929999999999998</v>
      </c>
      <c r="D94" s="9">
        <v>9.9</v>
      </c>
      <c r="E94" s="9">
        <f>(Table1[[#This Row],[Core Diameter (in.)]]/Table1[[#This Row],[tp (ms) ^ to line (150 kHz)]])*10^6/12</f>
        <v>20143.097643097641</v>
      </c>
      <c r="F94" s="1">
        <v>10.9</v>
      </c>
      <c r="G94" s="9">
        <f>(Table1[[#This Row],[Core Diameter (in.)]]/Table1[[#This Row],[tp (ms) // to line (150 kHz)]])*10^6/12</f>
        <v>18295.107033639142</v>
      </c>
      <c r="H94" s="9">
        <f>AVERAGE(Table1[[#This Row],[^ Velocity ft/s]],Table1[[#This Row],[// Velocity ft/s]])</f>
        <v>19219.102338368393</v>
      </c>
      <c r="I94" s="1" t="s">
        <v>2315</v>
      </c>
      <c r="J94" s="1" t="s">
        <v>7</v>
      </c>
      <c r="K94" s="1">
        <v>5</v>
      </c>
      <c r="L94" s="1">
        <v>5</v>
      </c>
      <c r="M94" s="15" t="s">
        <v>2316</v>
      </c>
      <c r="N94" s="94" t="s">
        <v>2317</v>
      </c>
    </row>
    <row r="95" spans="1:14" x14ac:dyDescent="0.3">
      <c r="A95" s="1" t="s">
        <v>2328</v>
      </c>
      <c r="B95" s="78">
        <f>--LEFT(A95,SEARCH("'",A95)-1)+IF( ISNUMBER(SEARCH("""",A95)),--MID(A95,SEARCH("'",A95)+1,SEARCH("""",A95)-SEARCH("'",A95)-1)/12)</f>
        <v>40.5</v>
      </c>
      <c r="C95" s="5">
        <v>2.3919999999999999</v>
      </c>
      <c r="D95" s="9">
        <v>9.9</v>
      </c>
      <c r="E95" s="9">
        <f>(Table1[[#This Row],[Core Diameter (in.)]]/Table1[[#This Row],[tp (ms) ^ to line (150 kHz)]])*10^6/12</f>
        <v>20134.680134680133</v>
      </c>
      <c r="F95" s="1">
        <v>10.4</v>
      </c>
      <c r="G95" s="9">
        <f>(Table1[[#This Row],[Core Diameter (in.)]]/Table1[[#This Row],[tp (ms) // to line (150 kHz)]])*10^6/12</f>
        <v>19166.666666666664</v>
      </c>
      <c r="H95" s="9">
        <f>AVERAGE(Table1[[#This Row],[^ Velocity ft/s]],Table1[[#This Row],[// Velocity ft/s]])</f>
        <v>19650.673400673397</v>
      </c>
      <c r="I95" s="1" t="s">
        <v>2315</v>
      </c>
      <c r="J95" s="1" t="s">
        <v>7</v>
      </c>
      <c r="K95" s="1">
        <v>5</v>
      </c>
      <c r="L95" s="1">
        <v>5</v>
      </c>
      <c r="M95" s="15" t="s">
        <v>2316</v>
      </c>
      <c r="N95" s="94" t="s">
        <v>2317</v>
      </c>
    </row>
    <row r="96" spans="1:14" x14ac:dyDescent="0.3">
      <c r="A96" s="1" t="s">
        <v>2329</v>
      </c>
      <c r="B96" s="78">
        <f>--LEFT(A96,SEARCH("'",A96)-1)+IF( ISNUMBER(SEARCH("""",A96)),--MID(A96,SEARCH("'",A96)+1,SEARCH("""",A96)-SEARCH("'",A96)-1)/12)</f>
        <v>40.75</v>
      </c>
      <c r="C96" s="5">
        <v>2.3929999999999998</v>
      </c>
      <c r="D96" s="9">
        <v>10</v>
      </c>
      <c r="E96" s="9">
        <f>(Table1[[#This Row],[Core Diameter (in.)]]/Table1[[#This Row],[tp (ms) ^ to line (150 kHz)]])*10^6/12</f>
        <v>19941.666666666664</v>
      </c>
      <c r="F96" s="1">
        <v>10.4</v>
      </c>
      <c r="G96" s="9">
        <f>(Table1[[#This Row],[Core Diameter (in.)]]/Table1[[#This Row],[tp (ms) // to line (150 kHz)]])*10^6/12</f>
        <v>19174.679487179485</v>
      </c>
      <c r="H96" s="9">
        <f>AVERAGE(Table1[[#This Row],[^ Velocity ft/s]],Table1[[#This Row],[// Velocity ft/s]])</f>
        <v>19558.173076923074</v>
      </c>
      <c r="I96" s="1" t="s">
        <v>2315</v>
      </c>
      <c r="J96" s="1" t="s">
        <v>7</v>
      </c>
      <c r="K96" s="1">
        <v>5</v>
      </c>
      <c r="L96" s="1">
        <v>5</v>
      </c>
      <c r="M96" s="15" t="s">
        <v>2316</v>
      </c>
      <c r="N96" s="94" t="s">
        <v>2317</v>
      </c>
    </row>
    <row r="97" spans="1:14" x14ac:dyDescent="0.3">
      <c r="A97" s="1" t="s">
        <v>2330</v>
      </c>
      <c r="B97" s="78">
        <f>--LEFT(A97,SEARCH("'",A97)-1)+IF( ISNUMBER(SEARCH("""",A97)),--MID(A97,SEARCH("'",A97)+1,SEARCH("""",A97)-SEARCH("'",A97)-1)/12)</f>
        <v>41.25</v>
      </c>
      <c r="C97" s="5">
        <v>2.3919999999999999</v>
      </c>
      <c r="D97" s="9">
        <v>9</v>
      </c>
      <c r="E97" s="9">
        <f>(Table1[[#This Row],[Core Diameter (in.)]]/Table1[[#This Row],[tp (ms) ^ to line (150 kHz)]])*10^6/12</f>
        <v>22148.148148148146</v>
      </c>
      <c r="F97" s="1">
        <v>9.9</v>
      </c>
      <c r="G97" s="9">
        <f>(Table1[[#This Row],[Core Diameter (in.)]]/Table1[[#This Row],[tp (ms) // to line (150 kHz)]])*10^6/12</f>
        <v>20134.680134680133</v>
      </c>
      <c r="H97" s="9">
        <f>AVERAGE(Table1[[#This Row],[^ Velocity ft/s]],Table1[[#This Row],[// Velocity ft/s]])</f>
        <v>21141.414141414141</v>
      </c>
      <c r="I97" s="1" t="s">
        <v>2315</v>
      </c>
      <c r="J97" s="1" t="s">
        <v>7</v>
      </c>
      <c r="K97" s="1">
        <v>5</v>
      </c>
      <c r="L97" s="1">
        <v>5</v>
      </c>
      <c r="M97" s="15" t="s">
        <v>2316</v>
      </c>
      <c r="N97" s="94" t="s">
        <v>2317</v>
      </c>
    </row>
    <row r="98" spans="1:14" x14ac:dyDescent="0.3">
      <c r="A98" s="1" t="s">
        <v>2331</v>
      </c>
      <c r="B98" s="78">
        <f>--LEFT(A98,SEARCH("'",A98)-1)+IF( ISNUMBER(SEARCH("""",A98)),--MID(A98,SEARCH("'",A98)+1,SEARCH("""",A98)-SEARCH("'",A98)-1)/12)</f>
        <v>41.5</v>
      </c>
      <c r="C98" s="5">
        <v>2.3919999999999999</v>
      </c>
      <c r="D98" s="9">
        <v>8.9</v>
      </c>
      <c r="E98" s="9">
        <f>(Table1[[#This Row],[Core Diameter (in.)]]/Table1[[#This Row],[tp (ms) ^ to line (150 kHz)]])*10^6/12</f>
        <v>22397.00374531835</v>
      </c>
      <c r="F98" s="1">
        <v>9.4</v>
      </c>
      <c r="G98" s="9">
        <f>(Table1[[#This Row],[Core Diameter (in.)]]/Table1[[#This Row],[tp (ms) // to line (150 kHz)]])*10^6/12</f>
        <v>21205.673758865247</v>
      </c>
      <c r="H98" s="9">
        <f>AVERAGE(Table1[[#This Row],[^ Velocity ft/s]],Table1[[#This Row],[// Velocity ft/s]])</f>
        <v>21801.338752091797</v>
      </c>
      <c r="I98" s="1" t="s">
        <v>2315</v>
      </c>
      <c r="J98" s="1" t="s">
        <v>7</v>
      </c>
      <c r="K98" s="1">
        <v>5</v>
      </c>
      <c r="L98" s="1">
        <v>5</v>
      </c>
      <c r="M98" s="15" t="s">
        <v>2316</v>
      </c>
      <c r="N98" s="94" t="s">
        <v>2317</v>
      </c>
    </row>
    <row r="99" spans="1:14" x14ac:dyDescent="0.3">
      <c r="A99" s="1" t="s">
        <v>2332</v>
      </c>
      <c r="B99" s="78">
        <f>--LEFT(A99,SEARCH("'",A99)-1)+IF( ISNUMBER(SEARCH("""",A99)),--MID(A99,SEARCH("'",A99)+1,SEARCH("""",A99)-SEARCH("'",A99)-1)/12)</f>
        <v>41.75</v>
      </c>
      <c r="C99" s="5">
        <v>2.3919999999999999</v>
      </c>
      <c r="D99" s="9">
        <v>8.9</v>
      </c>
      <c r="E99" s="9">
        <f>(Table1[[#This Row],[Core Diameter (in.)]]/Table1[[#This Row],[tp (ms) ^ to line (150 kHz)]])*10^6/12</f>
        <v>22397.00374531835</v>
      </c>
      <c r="F99" s="1">
        <v>9.4</v>
      </c>
      <c r="G99" s="9">
        <f>(Table1[[#This Row],[Core Diameter (in.)]]/Table1[[#This Row],[tp (ms) // to line (150 kHz)]])*10^6/12</f>
        <v>21205.673758865247</v>
      </c>
      <c r="H99" s="9">
        <f>AVERAGE(Table1[[#This Row],[^ Velocity ft/s]],Table1[[#This Row],[// Velocity ft/s]])</f>
        <v>21801.338752091797</v>
      </c>
      <c r="I99" s="1" t="s">
        <v>2315</v>
      </c>
      <c r="J99" s="1" t="s">
        <v>7</v>
      </c>
      <c r="K99" s="1">
        <v>5</v>
      </c>
      <c r="L99" s="1">
        <v>5</v>
      </c>
      <c r="M99" s="15" t="s">
        <v>2316</v>
      </c>
      <c r="N99" s="94" t="s">
        <v>2317</v>
      </c>
    </row>
    <row r="100" spans="1:14" x14ac:dyDescent="0.3">
      <c r="A100" s="1" t="s">
        <v>2333</v>
      </c>
      <c r="B100" s="78">
        <f>--LEFT(A100,SEARCH("'",A100)-1)+IF( ISNUMBER(SEARCH("""",A100)),--MID(A100,SEARCH("'",A100)+1,SEARCH("""",A100)-SEARCH("'",A100)-1)/12)</f>
        <v>42.25</v>
      </c>
      <c r="C100" s="5">
        <v>2.39</v>
      </c>
      <c r="D100" s="9">
        <v>8.9</v>
      </c>
      <c r="E100" s="9">
        <f>(Table1[[#This Row],[Core Diameter (in.)]]/Table1[[#This Row],[tp (ms) ^ to line (150 kHz)]])*10^6/12</f>
        <v>22378.277153558054</v>
      </c>
      <c r="F100" s="1">
        <v>9.9</v>
      </c>
      <c r="G100" s="9">
        <f>(Table1[[#This Row],[Core Diameter (in.)]]/Table1[[#This Row],[tp (ms) // to line (150 kHz)]])*10^6/12</f>
        <v>20117.845117845118</v>
      </c>
      <c r="H100" s="9">
        <f>AVERAGE(Table1[[#This Row],[^ Velocity ft/s]],Table1[[#This Row],[// Velocity ft/s]])</f>
        <v>21248.061135701588</v>
      </c>
      <c r="I100" s="1" t="s">
        <v>2315</v>
      </c>
      <c r="J100" s="1" t="s">
        <v>7</v>
      </c>
      <c r="K100" s="1">
        <v>5</v>
      </c>
      <c r="L100" s="1">
        <v>5</v>
      </c>
      <c r="M100" s="15" t="s">
        <v>2316</v>
      </c>
      <c r="N100" s="94" t="s">
        <v>2317</v>
      </c>
    </row>
    <row r="101" spans="1:14" x14ac:dyDescent="0.3">
      <c r="A101" s="1" t="s">
        <v>2334</v>
      </c>
      <c r="B101" s="78">
        <f>--LEFT(A101,SEARCH("'",A101)-1)+IF( ISNUMBER(SEARCH("""",A101)),--MID(A101,SEARCH("'",A101)+1,SEARCH("""",A101)-SEARCH("'",A101)-1)/12)</f>
        <v>42.75</v>
      </c>
      <c r="C101" s="5">
        <v>2.39</v>
      </c>
      <c r="D101" s="9">
        <v>8.9</v>
      </c>
      <c r="E101" s="9">
        <f>(Table1[[#This Row],[Core Diameter (in.)]]/Table1[[#This Row],[tp (ms) ^ to line (150 kHz)]])*10^6/12</f>
        <v>22378.277153558054</v>
      </c>
      <c r="F101" s="1">
        <v>9.4</v>
      </c>
      <c r="G101" s="9">
        <f>(Table1[[#This Row],[Core Diameter (in.)]]/Table1[[#This Row],[tp (ms) // to line (150 kHz)]])*10^6/12</f>
        <v>21187.943262411347</v>
      </c>
      <c r="H101" s="9">
        <f>AVERAGE(Table1[[#This Row],[^ Velocity ft/s]],Table1[[#This Row],[// Velocity ft/s]])</f>
        <v>21783.110207984701</v>
      </c>
      <c r="I101" s="1" t="s">
        <v>2315</v>
      </c>
      <c r="J101" s="1" t="s">
        <v>7</v>
      </c>
      <c r="K101" s="1">
        <v>5</v>
      </c>
      <c r="L101" s="1">
        <v>5</v>
      </c>
      <c r="M101" s="15" t="s">
        <v>2316</v>
      </c>
      <c r="N101" s="94" t="s">
        <v>2317</v>
      </c>
    </row>
    <row r="102" spans="1:14" x14ac:dyDescent="0.3">
      <c r="A102" s="1" t="s">
        <v>2335</v>
      </c>
      <c r="B102" s="78">
        <f>--LEFT(A102,SEARCH("'",A102)-1)+IF( ISNUMBER(SEARCH("""",A102)),--MID(A102,SEARCH("'",A102)+1,SEARCH("""",A102)-SEARCH("'",A102)-1)/12)</f>
        <v>43</v>
      </c>
      <c r="C102" s="5">
        <v>2.39</v>
      </c>
      <c r="D102" s="9">
        <v>9.9</v>
      </c>
      <c r="E102" s="9">
        <f>(Table1[[#This Row],[Core Diameter (in.)]]/Table1[[#This Row],[tp (ms) ^ to line (150 kHz)]])*10^6/12</f>
        <v>20117.845117845118</v>
      </c>
      <c r="F102" s="1">
        <v>9.9</v>
      </c>
      <c r="G102" s="9">
        <f>(Table1[[#This Row],[Core Diameter (in.)]]/Table1[[#This Row],[tp (ms) // to line (150 kHz)]])*10^6/12</f>
        <v>20117.845117845118</v>
      </c>
      <c r="H102" s="9">
        <f>AVERAGE(Table1[[#This Row],[^ Velocity ft/s]],Table1[[#This Row],[// Velocity ft/s]])</f>
        <v>20117.845117845118</v>
      </c>
      <c r="I102" s="1" t="s">
        <v>2315</v>
      </c>
      <c r="J102" s="1" t="s">
        <v>7</v>
      </c>
      <c r="K102" s="1">
        <v>5</v>
      </c>
      <c r="L102" s="1">
        <v>5</v>
      </c>
      <c r="M102" s="15" t="s">
        <v>2316</v>
      </c>
      <c r="N102" s="94" t="s">
        <v>2317</v>
      </c>
    </row>
    <row r="103" spans="1:14" x14ac:dyDescent="0.3">
      <c r="A103" s="1" t="s">
        <v>2336</v>
      </c>
      <c r="B103" s="78">
        <f>--LEFT(A103,SEARCH("'",A103)-1)+IF( ISNUMBER(SEARCH("""",A103)),--MID(A103,SEARCH("'",A103)+1,SEARCH("""",A103)-SEARCH("'",A103)-1)/12)</f>
        <v>43.25</v>
      </c>
      <c r="C103" s="5">
        <v>2.39</v>
      </c>
      <c r="D103" s="9">
        <v>9.9</v>
      </c>
      <c r="E103" s="9">
        <f>(Table1[[#This Row],[Core Diameter (in.)]]/Table1[[#This Row],[tp (ms) ^ to line (150 kHz)]])*10^6/12</f>
        <v>20117.845117845118</v>
      </c>
      <c r="F103" s="1">
        <v>10.1</v>
      </c>
      <c r="G103" s="9">
        <f>(Table1[[#This Row],[Core Diameter (in.)]]/Table1[[#This Row],[tp (ms) // to line (150 kHz)]])*10^6/12</f>
        <v>19719.471947194721</v>
      </c>
      <c r="H103" s="9">
        <f>AVERAGE(Table1[[#This Row],[^ Velocity ft/s]],Table1[[#This Row],[// Velocity ft/s]])</f>
        <v>19918.658532519919</v>
      </c>
      <c r="I103" s="1" t="s">
        <v>2315</v>
      </c>
      <c r="J103" s="1" t="s">
        <v>7</v>
      </c>
      <c r="K103" s="1">
        <v>5</v>
      </c>
      <c r="L103" s="1">
        <v>5</v>
      </c>
      <c r="M103" s="15" t="s">
        <v>2316</v>
      </c>
      <c r="N103" s="94" t="s">
        <v>2317</v>
      </c>
    </row>
    <row r="104" spans="1:14" x14ac:dyDescent="0.3">
      <c r="A104" s="1" t="s">
        <v>2337</v>
      </c>
      <c r="B104" s="78">
        <f>--LEFT(A104,SEARCH("'",A104)-1)+IF( ISNUMBER(SEARCH("""",A104)),--MID(A104,SEARCH("'",A104)+1,SEARCH("""",A104)-SEARCH("'",A104)-1)/12)</f>
        <v>43.75</v>
      </c>
      <c r="C104" s="5">
        <v>2.39</v>
      </c>
      <c r="D104" s="9">
        <v>10</v>
      </c>
      <c r="E104" s="9">
        <f>(Table1[[#This Row],[Core Diameter (in.)]]/Table1[[#This Row],[tp (ms) ^ to line (150 kHz)]])*10^6/12</f>
        <v>19916.666666666668</v>
      </c>
      <c r="F104" s="1">
        <v>10.9</v>
      </c>
      <c r="G104" s="9">
        <f>(Table1[[#This Row],[Core Diameter (in.)]]/Table1[[#This Row],[tp (ms) // to line (150 kHz)]])*10^6/12</f>
        <v>18272.171253822631</v>
      </c>
      <c r="H104" s="9">
        <f>AVERAGE(Table1[[#This Row],[^ Velocity ft/s]],Table1[[#This Row],[// Velocity ft/s]])</f>
        <v>19094.418960244649</v>
      </c>
      <c r="I104" s="1" t="s">
        <v>2315</v>
      </c>
      <c r="J104" s="1" t="s">
        <v>7</v>
      </c>
      <c r="K104" s="1">
        <v>5</v>
      </c>
      <c r="L104" s="1">
        <v>5</v>
      </c>
      <c r="M104" s="15" t="s">
        <v>2316</v>
      </c>
      <c r="N104" s="94" t="s">
        <v>2317</v>
      </c>
    </row>
    <row r="105" spans="1:14" x14ac:dyDescent="0.3">
      <c r="A105" s="1" t="s">
        <v>2338</v>
      </c>
      <c r="B105" s="78">
        <f>--LEFT(A105,SEARCH("'",A105)-1)+IF( ISNUMBER(SEARCH("""",A105)),--MID(A105,SEARCH("'",A105)+1,SEARCH("""",A105)-SEARCH("'",A105)-1)/12)</f>
        <v>44</v>
      </c>
      <c r="C105" s="5">
        <v>2.39</v>
      </c>
      <c r="D105" s="9">
        <v>11</v>
      </c>
      <c r="E105" s="9">
        <f>(Table1[[#This Row],[Core Diameter (in.)]]/Table1[[#This Row],[tp (ms) ^ to line (150 kHz)]])*10^6/12</f>
        <v>18106.060606060608</v>
      </c>
      <c r="F105" s="9">
        <v>12</v>
      </c>
      <c r="G105" s="9">
        <f>(Table1[[#This Row],[Core Diameter (in.)]]/Table1[[#This Row],[tp (ms) // to line (150 kHz)]])*10^6/12</f>
        <v>16597.222222222223</v>
      </c>
      <c r="H105" s="9">
        <f>AVERAGE(Table1[[#This Row],[^ Velocity ft/s]],Table1[[#This Row],[// Velocity ft/s]])</f>
        <v>17351.641414141413</v>
      </c>
      <c r="I105" s="1" t="s">
        <v>2315</v>
      </c>
      <c r="J105" s="1" t="s">
        <v>7</v>
      </c>
      <c r="K105" s="1">
        <v>5</v>
      </c>
      <c r="L105" s="1">
        <v>5</v>
      </c>
      <c r="M105" s="15" t="s">
        <v>2316</v>
      </c>
      <c r="N105" s="94" t="s">
        <v>2317</v>
      </c>
    </row>
    <row r="106" spans="1:14" x14ac:dyDescent="0.3">
      <c r="A106" s="1" t="s">
        <v>1899</v>
      </c>
      <c r="B106" s="78">
        <f>--LEFT(A106,SEARCH("'",A106)-1)+IF( ISNUMBER(SEARCH("""",A106)),--MID(A106,SEARCH("'",A106)+1,SEARCH("""",A106)-SEARCH("'",A106)-1)/12)</f>
        <v>44.5</v>
      </c>
      <c r="C106" s="5">
        <v>2.3889999999999998</v>
      </c>
      <c r="D106" s="9">
        <v>10.5</v>
      </c>
      <c r="E106" s="9">
        <f>(Table1[[#This Row],[Core Diameter (in.)]]/Table1[[#This Row],[tp (ms) ^ to line (150 kHz)]])*10^6/12</f>
        <v>18960.317460317459</v>
      </c>
      <c r="F106" s="9">
        <v>12.1</v>
      </c>
      <c r="G106" s="9">
        <f>(Table1[[#This Row],[Core Diameter (in.)]]/Table1[[#This Row],[tp (ms) // to line (150 kHz)]])*10^6/12</f>
        <v>16453.168044077134</v>
      </c>
      <c r="H106" s="9">
        <f>AVERAGE(Table1[[#This Row],[^ Velocity ft/s]],Table1[[#This Row],[// Velocity ft/s]])</f>
        <v>17706.742752197297</v>
      </c>
      <c r="J106" s="1" t="s">
        <v>7</v>
      </c>
      <c r="K106" s="1">
        <v>5</v>
      </c>
      <c r="L106" s="1">
        <v>6</v>
      </c>
      <c r="M106" s="15" t="s">
        <v>1858</v>
      </c>
      <c r="N106" s="1" t="s">
        <v>1813</v>
      </c>
    </row>
    <row r="107" spans="1:14" x14ac:dyDescent="0.3">
      <c r="A107" s="1" t="s">
        <v>1900</v>
      </c>
      <c r="B107" s="78">
        <f>--LEFT(A107,SEARCH("'",A107)-1)+IF( ISNUMBER(SEARCH("""",A107)),--MID(A107,SEARCH("'",A107)+1,SEARCH("""",A107)-SEARCH("'",A107)-1)/12)</f>
        <v>44.75</v>
      </c>
      <c r="C107" s="5">
        <v>2.3919999999999999</v>
      </c>
      <c r="D107" s="9">
        <v>10.6</v>
      </c>
      <c r="E107" s="9">
        <f>(Table1[[#This Row],[Core Diameter (in.)]]/Table1[[#This Row],[tp (ms) ^ to line (150 kHz)]])*10^6/12</f>
        <v>18805.031446540881</v>
      </c>
      <c r="F107" s="9">
        <v>11.1</v>
      </c>
      <c r="G107" s="9">
        <f>(Table1[[#This Row],[Core Diameter (in.)]]/Table1[[#This Row],[tp (ms) // to line (150 kHz)]])*10^6/12</f>
        <v>17957.957957957955</v>
      </c>
      <c r="H107" s="9">
        <f>AVERAGE(Table1[[#This Row],[^ Velocity ft/s]],Table1[[#This Row],[// Velocity ft/s]])</f>
        <v>18381.494702249416</v>
      </c>
      <c r="J107" s="1" t="s">
        <v>7</v>
      </c>
      <c r="K107" s="1">
        <v>5</v>
      </c>
      <c r="L107" s="1">
        <v>6</v>
      </c>
      <c r="M107" s="15" t="s">
        <v>1858</v>
      </c>
      <c r="N107" s="1" t="s">
        <v>1813</v>
      </c>
    </row>
    <row r="108" spans="1:14" x14ac:dyDescent="0.3">
      <c r="A108" s="1" t="s">
        <v>1863</v>
      </c>
      <c r="B108" s="78">
        <f>--LEFT(A108,SEARCH("'",A108)-1)+IF( ISNUMBER(SEARCH("""",A108)),--MID(A108,SEARCH("'",A108)+1,SEARCH("""",A108)-SEARCH("'",A108)-1)/12)</f>
        <v>45</v>
      </c>
      <c r="C108" s="5">
        <v>2.3919999999999999</v>
      </c>
      <c r="D108" s="9">
        <v>10.4</v>
      </c>
      <c r="E108" s="9">
        <f>(Table1[[#This Row],[Core Diameter (in.)]]/Table1[[#This Row],[tp (ms) ^ to line (150 kHz)]])*10^6/12</f>
        <v>19166.666666666664</v>
      </c>
      <c r="F108" s="9">
        <v>10.4</v>
      </c>
      <c r="G108" s="9">
        <f>(Table1[[#This Row],[Core Diameter (in.)]]/Table1[[#This Row],[tp (ms) // to line (150 kHz)]])*10^6/12</f>
        <v>19166.666666666664</v>
      </c>
      <c r="H108" s="9">
        <f>AVERAGE(Table1[[#This Row],[^ Velocity ft/s]],Table1[[#This Row],[// Velocity ft/s]])</f>
        <v>19166.666666666664</v>
      </c>
      <c r="J108" s="1" t="s">
        <v>7</v>
      </c>
      <c r="K108" s="1">
        <v>5</v>
      </c>
      <c r="L108" s="1">
        <v>6</v>
      </c>
      <c r="M108" s="15" t="s">
        <v>1858</v>
      </c>
      <c r="N108" s="1" t="s">
        <v>1813</v>
      </c>
    </row>
    <row r="109" spans="1:14" x14ac:dyDescent="0.3">
      <c r="A109" s="1" t="s">
        <v>1901</v>
      </c>
      <c r="B109" s="78">
        <f>--LEFT(A109,SEARCH("'",A109)-1)+IF( ISNUMBER(SEARCH("""",A109)),--MID(A109,SEARCH("'",A109)+1,SEARCH("""",A109)-SEARCH("'",A109)-1)/12)</f>
        <v>45.25</v>
      </c>
      <c r="C109" s="5">
        <v>2.3929999999999998</v>
      </c>
      <c r="D109" s="9">
        <v>9.9</v>
      </c>
      <c r="E109" s="9">
        <f>(Table1[[#This Row],[Core Diameter (in.)]]/Table1[[#This Row],[tp (ms) ^ to line (150 kHz)]])*10^6/12</f>
        <v>20143.097643097641</v>
      </c>
      <c r="F109" s="9">
        <v>10</v>
      </c>
      <c r="G109" s="9">
        <f>(Table1[[#This Row],[Core Diameter (in.)]]/Table1[[#This Row],[tp (ms) // to line (150 kHz)]])*10^6/12</f>
        <v>19941.666666666664</v>
      </c>
      <c r="H109" s="9">
        <f>AVERAGE(Table1[[#This Row],[^ Velocity ft/s]],Table1[[#This Row],[// Velocity ft/s]])</f>
        <v>20042.382154882151</v>
      </c>
      <c r="J109" s="1" t="s">
        <v>7</v>
      </c>
      <c r="K109" s="1">
        <v>5</v>
      </c>
      <c r="L109" s="1">
        <v>6</v>
      </c>
      <c r="M109" s="15" t="s">
        <v>1858</v>
      </c>
      <c r="N109" s="1" t="s">
        <v>1813</v>
      </c>
    </row>
    <row r="110" spans="1:14" x14ac:dyDescent="0.3">
      <c r="A110" s="1" t="s">
        <v>1902</v>
      </c>
      <c r="B110" s="78">
        <f>--LEFT(A110,SEARCH("'",A110)-1)+IF( ISNUMBER(SEARCH("""",A110)),--MID(A110,SEARCH("'",A110)+1,SEARCH("""",A110)-SEARCH("'",A110)-1)/12)</f>
        <v>45.5</v>
      </c>
      <c r="C110" s="5">
        <v>2.3929999999999998</v>
      </c>
      <c r="D110" s="9">
        <v>9.9</v>
      </c>
      <c r="E110" s="9">
        <f>(Table1[[#This Row],[Core Diameter (in.)]]/Table1[[#This Row],[tp (ms) ^ to line (150 kHz)]])*10^6/12</f>
        <v>20143.097643097641</v>
      </c>
      <c r="F110" s="9">
        <v>10.5</v>
      </c>
      <c r="G110" s="9">
        <f>(Table1[[#This Row],[Core Diameter (in.)]]/Table1[[#This Row],[tp (ms) // to line (150 kHz)]])*10^6/12</f>
        <v>18992.063492063491</v>
      </c>
      <c r="H110" s="9">
        <f>AVERAGE(Table1[[#This Row],[^ Velocity ft/s]],Table1[[#This Row],[// Velocity ft/s]])</f>
        <v>19567.580567580568</v>
      </c>
      <c r="J110" s="1" t="s">
        <v>7</v>
      </c>
      <c r="K110" s="1">
        <v>5</v>
      </c>
      <c r="L110" s="1">
        <v>6</v>
      </c>
      <c r="M110" s="15" t="s">
        <v>1858</v>
      </c>
      <c r="N110" s="1" t="s">
        <v>1813</v>
      </c>
    </row>
    <row r="111" spans="1:14" x14ac:dyDescent="0.3">
      <c r="A111" s="1" t="s">
        <v>1903</v>
      </c>
      <c r="B111" s="78">
        <f>--LEFT(A111,SEARCH("'",A111)-1)+IF( ISNUMBER(SEARCH("""",A111)),--MID(A111,SEARCH("'",A111)+1,SEARCH("""",A111)-SEARCH("'",A111)-1)/12)</f>
        <v>45.75</v>
      </c>
      <c r="C111" s="5">
        <v>2.3940000000000001</v>
      </c>
      <c r="D111" s="9">
        <v>10.4</v>
      </c>
      <c r="E111" s="9">
        <f>(Table1[[#This Row],[Core Diameter (in.)]]/Table1[[#This Row],[tp (ms) ^ to line (150 kHz)]])*10^6/12</f>
        <v>19182.692307692309</v>
      </c>
      <c r="F111" s="9">
        <v>10.4</v>
      </c>
      <c r="G111" s="9">
        <f>(Table1[[#This Row],[Core Diameter (in.)]]/Table1[[#This Row],[tp (ms) // to line (150 kHz)]])*10^6/12</f>
        <v>19182.692307692309</v>
      </c>
      <c r="H111" s="9">
        <f>AVERAGE(Table1[[#This Row],[^ Velocity ft/s]],Table1[[#This Row],[// Velocity ft/s]])</f>
        <v>19182.692307692309</v>
      </c>
      <c r="J111" s="1" t="s">
        <v>7</v>
      </c>
      <c r="K111" s="1">
        <v>5</v>
      </c>
      <c r="L111" s="1">
        <v>6</v>
      </c>
      <c r="M111" s="15" t="s">
        <v>1858</v>
      </c>
      <c r="N111" s="1" t="s">
        <v>1813</v>
      </c>
    </row>
    <row r="112" spans="1:14" x14ac:dyDescent="0.3">
      <c r="A112" s="1" t="s">
        <v>1873</v>
      </c>
      <c r="B112" s="78">
        <f>--LEFT(A112,SEARCH("'",A112)-1)+IF( ISNUMBER(SEARCH("""",A112)),--MID(A112,SEARCH("'",A112)+1,SEARCH("""",A112)-SEARCH("'",A112)-1)/12)</f>
        <v>47</v>
      </c>
      <c r="C112" s="5">
        <v>2.39</v>
      </c>
      <c r="D112" s="9">
        <v>10.4</v>
      </c>
      <c r="E112" s="9">
        <f>(Table1[[#This Row],[Core Diameter (in.)]]/Table1[[#This Row],[tp (ms) ^ to line (150 kHz)]])*10^6/12</f>
        <v>19150.641025641027</v>
      </c>
      <c r="F112" s="9">
        <v>10.5</v>
      </c>
      <c r="G112" s="9">
        <f>(Table1[[#This Row],[Core Diameter (in.)]]/Table1[[#This Row],[tp (ms) // to line (150 kHz)]])*10^6/12</f>
        <v>18968.253968253968</v>
      </c>
      <c r="H112" s="9">
        <f>AVERAGE(Table1[[#This Row],[^ Velocity ft/s]],Table1[[#This Row],[// Velocity ft/s]])</f>
        <v>19059.447496947498</v>
      </c>
      <c r="J112" s="1" t="s">
        <v>7</v>
      </c>
      <c r="K112" s="1">
        <v>5</v>
      </c>
      <c r="L112" s="1">
        <v>6</v>
      </c>
      <c r="M112" s="15" t="s">
        <v>1858</v>
      </c>
      <c r="N112" s="1" t="s">
        <v>1813</v>
      </c>
    </row>
    <row r="113" spans="1:14" x14ac:dyDescent="0.3">
      <c r="A113" s="1" t="s">
        <v>1905</v>
      </c>
      <c r="B113" s="78">
        <f>--LEFT(A113,SEARCH("'",A113)-1)+IF( ISNUMBER(SEARCH("""",A113)),--MID(A113,SEARCH("'",A113)+1,SEARCH("""",A113)-SEARCH("'",A113)-1)/12)</f>
        <v>47.25</v>
      </c>
      <c r="C113" s="5">
        <v>2.39</v>
      </c>
      <c r="D113" s="9">
        <v>10.8</v>
      </c>
      <c r="E113" s="9">
        <f>(Table1[[#This Row],[Core Diameter (in.)]]/Table1[[#This Row],[tp (ms) ^ to line (150 kHz)]])*10^6/12</f>
        <v>18441.358024691359</v>
      </c>
      <c r="F113" s="9">
        <v>10</v>
      </c>
      <c r="G113" s="9">
        <f>(Table1[[#This Row],[Core Diameter (in.)]]/Table1[[#This Row],[tp (ms) // to line (150 kHz)]])*10^6/12</f>
        <v>19916.666666666668</v>
      </c>
      <c r="H113" s="9">
        <f>AVERAGE(Table1[[#This Row],[^ Velocity ft/s]],Table1[[#This Row],[// Velocity ft/s]])</f>
        <v>19179.012345679013</v>
      </c>
      <c r="J113" s="1" t="s">
        <v>7</v>
      </c>
      <c r="K113" s="1">
        <v>5</v>
      </c>
      <c r="L113" s="1">
        <v>6</v>
      </c>
      <c r="M113" s="15" t="s">
        <v>1858</v>
      </c>
      <c r="N113" s="1" t="s">
        <v>1813</v>
      </c>
    </row>
    <row r="114" spans="1:14" x14ac:dyDescent="0.3">
      <c r="A114" s="1" t="s">
        <v>1904</v>
      </c>
      <c r="B114" s="78">
        <f>--LEFT(A114,SEARCH("'",A114)-1)+IF( ISNUMBER(SEARCH("""",A114)),--MID(A114,SEARCH("'",A114)+1,SEARCH("""",A114)-SEARCH("'",A114)-1)/12)</f>
        <v>47.5</v>
      </c>
      <c r="C114" s="5">
        <v>2.39</v>
      </c>
      <c r="D114" s="9">
        <v>10.9</v>
      </c>
      <c r="E114" s="9">
        <f>(Table1[[#This Row],[Core Diameter (in.)]]/Table1[[#This Row],[tp (ms) ^ to line (150 kHz)]])*10^6/12</f>
        <v>18272.171253822631</v>
      </c>
      <c r="F114" s="9">
        <v>10.9</v>
      </c>
      <c r="G114" s="9">
        <f>(Table1[[#This Row],[Core Diameter (in.)]]/Table1[[#This Row],[tp (ms) // to line (150 kHz)]])*10^6/12</f>
        <v>18272.171253822631</v>
      </c>
      <c r="H114" s="9">
        <f>AVERAGE(Table1[[#This Row],[^ Velocity ft/s]],Table1[[#This Row],[// Velocity ft/s]])</f>
        <v>18272.171253822631</v>
      </c>
      <c r="J114" s="1" t="s">
        <v>7</v>
      </c>
      <c r="K114" s="1">
        <v>5</v>
      </c>
      <c r="L114" s="1">
        <v>6</v>
      </c>
      <c r="M114" s="15" t="s">
        <v>1858</v>
      </c>
      <c r="N114" s="1" t="s">
        <v>1813</v>
      </c>
    </row>
    <row r="115" spans="1:14" x14ac:dyDescent="0.3">
      <c r="A115" s="1" t="s">
        <v>1878</v>
      </c>
      <c r="B115" s="78">
        <f>--LEFT(A115,SEARCH("'",A115)-1)+IF( ISNUMBER(SEARCH("""",A115)),--MID(A115,SEARCH("'",A115)+1,SEARCH("""",A115)-SEARCH("'",A115)-1)/12)</f>
        <v>48</v>
      </c>
      <c r="C115" s="5">
        <v>2.395</v>
      </c>
      <c r="D115" s="9">
        <v>10</v>
      </c>
      <c r="E115" s="9">
        <f>(Table1[[#This Row],[Core Diameter (in.)]]/Table1[[#This Row],[tp (ms) ^ to line (150 kHz)]])*10^6/12</f>
        <v>19958.333333333332</v>
      </c>
      <c r="F115" s="9">
        <v>12.3</v>
      </c>
      <c r="G115" s="9">
        <f>(Table1[[#This Row],[Core Diameter (in.)]]/Table1[[#This Row],[tp (ms) // to line (150 kHz)]])*10^6/12</f>
        <v>16226.287262872627</v>
      </c>
      <c r="H115" s="9">
        <f>AVERAGE(Table1[[#This Row],[^ Velocity ft/s]],Table1[[#This Row],[// Velocity ft/s]])</f>
        <v>18092.310298102981</v>
      </c>
      <c r="J115" s="1" t="s">
        <v>7</v>
      </c>
      <c r="K115" s="1">
        <v>5</v>
      </c>
      <c r="L115" s="1">
        <v>6</v>
      </c>
      <c r="M115" s="15" t="s">
        <v>1858</v>
      </c>
      <c r="N115" s="1" t="s">
        <v>1813</v>
      </c>
    </row>
    <row r="116" spans="1:14" x14ac:dyDescent="0.3">
      <c r="A116" s="1" t="s">
        <v>1906</v>
      </c>
      <c r="B116" s="78">
        <f>--LEFT(A116,SEARCH("'",A116)-1)+IF( ISNUMBER(SEARCH("""",A116)),--MID(A116,SEARCH("'",A116)+1,SEARCH("""",A116)-SEARCH("'",A116)-1)/12)</f>
        <v>48.25</v>
      </c>
      <c r="C116" s="5">
        <v>2.395</v>
      </c>
      <c r="D116" s="9">
        <v>10</v>
      </c>
      <c r="E116" s="9">
        <f>(Table1[[#This Row],[Core Diameter (in.)]]/Table1[[#This Row],[tp (ms) ^ to line (150 kHz)]])*10^6/12</f>
        <v>19958.333333333332</v>
      </c>
      <c r="F116" s="9">
        <v>11.4</v>
      </c>
      <c r="G116" s="9">
        <f>(Table1[[#This Row],[Core Diameter (in.)]]/Table1[[#This Row],[tp (ms) // to line (150 kHz)]])*10^6/12</f>
        <v>17507.309941520467</v>
      </c>
      <c r="H116" s="9">
        <f>AVERAGE(Table1[[#This Row],[^ Velocity ft/s]],Table1[[#This Row],[// Velocity ft/s]])</f>
        <v>18732.8216374269</v>
      </c>
      <c r="J116" s="1" t="s">
        <v>7</v>
      </c>
      <c r="K116" s="1">
        <v>5</v>
      </c>
      <c r="L116" s="1">
        <v>6</v>
      </c>
      <c r="M116" s="15" t="s">
        <v>1858</v>
      </c>
      <c r="N116" s="1" t="s">
        <v>1813</v>
      </c>
    </row>
    <row r="117" spans="1:14" x14ac:dyDescent="0.3">
      <c r="A117" s="1" t="s">
        <v>1907</v>
      </c>
      <c r="B117" s="78">
        <f>--LEFT(A117,SEARCH("'",A117)-1)+IF( ISNUMBER(SEARCH("""",A117)),--MID(A117,SEARCH("'",A117)+1,SEARCH("""",A117)-SEARCH("'",A117)-1)/12)</f>
        <v>48.5</v>
      </c>
      <c r="C117" s="5">
        <v>2.395</v>
      </c>
      <c r="D117" s="9">
        <v>10.4</v>
      </c>
      <c r="E117" s="9">
        <f>(Table1[[#This Row],[Core Diameter (in.)]]/Table1[[#This Row],[tp (ms) ^ to line (150 kHz)]])*10^6/12</f>
        <v>19190.705128205129</v>
      </c>
      <c r="F117" s="9">
        <v>12.9</v>
      </c>
      <c r="G117" s="9">
        <f>(Table1[[#This Row],[Core Diameter (in.)]]/Table1[[#This Row],[tp (ms) // to line (150 kHz)]])*10^6/12</f>
        <v>15471.57622739018</v>
      </c>
      <c r="H117" s="9">
        <f>AVERAGE(Table1[[#This Row],[^ Velocity ft/s]],Table1[[#This Row],[// Velocity ft/s]])</f>
        <v>17331.140677797655</v>
      </c>
      <c r="J117" s="1" t="s">
        <v>7</v>
      </c>
      <c r="K117" s="1">
        <v>5</v>
      </c>
      <c r="L117" s="1">
        <v>6</v>
      </c>
      <c r="M117" s="15" t="s">
        <v>1858</v>
      </c>
      <c r="N117" s="1" t="s">
        <v>1813</v>
      </c>
    </row>
    <row r="118" spans="1:14" x14ac:dyDescent="0.3">
      <c r="A118" s="1" t="s">
        <v>1908</v>
      </c>
      <c r="B118" s="78">
        <f>--LEFT(A118,SEARCH("'",A118)-1)+IF( ISNUMBER(SEARCH("""",A118)),--MID(A118,SEARCH("'",A118)+1,SEARCH("""",A118)-SEARCH("'",A118)-1)/12)</f>
        <v>48.75</v>
      </c>
      <c r="C118" s="5">
        <v>2.395</v>
      </c>
      <c r="D118" s="9">
        <v>9.9</v>
      </c>
      <c r="E118" s="9">
        <f>(Table1[[#This Row],[Core Diameter (in.)]]/Table1[[#This Row],[tp (ms) ^ to line (150 kHz)]])*10^6/12</f>
        <v>20159.93265993266</v>
      </c>
      <c r="F118" s="9">
        <v>12.9</v>
      </c>
      <c r="G118" s="9">
        <f>(Table1[[#This Row],[Core Diameter (in.)]]/Table1[[#This Row],[tp (ms) // to line (150 kHz)]])*10^6/12</f>
        <v>15471.57622739018</v>
      </c>
      <c r="H118" s="9">
        <f>AVERAGE(Table1[[#This Row],[^ Velocity ft/s]],Table1[[#This Row],[// Velocity ft/s]])</f>
        <v>17815.754443661419</v>
      </c>
      <c r="J118" s="1" t="s">
        <v>7</v>
      </c>
      <c r="K118" s="1">
        <v>5</v>
      </c>
      <c r="L118" s="1">
        <v>6</v>
      </c>
      <c r="M118" s="15" t="s">
        <v>1858</v>
      </c>
      <c r="N118" s="1" t="s">
        <v>1813</v>
      </c>
    </row>
    <row r="119" spans="1:14" x14ac:dyDescent="0.3">
      <c r="A119" s="1" t="s">
        <v>1883</v>
      </c>
      <c r="B119" s="78">
        <f>--LEFT(A119,SEARCH("'",A119)-1)+IF( ISNUMBER(SEARCH("""",A119)),--MID(A119,SEARCH("'",A119)+1,SEARCH("""",A119)-SEARCH("'",A119)-1)/12)</f>
        <v>49</v>
      </c>
      <c r="C119" s="5">
        <v>2.3959999999999999</v>
      </c>
      <c r="D119" s="9">
        <v>10.4</v>
      </c>
      <c r="E119" s="9">
        <f>(Table1[[#This Row],[Core Diameter (in.)]]/Table1[[#This Row],[tp (ms) ^ to line (150 kHz)]])*10^6/12</f>
        <v>19198.717948717946</v>
      </c>
      <c r="F119" s="9">
        <v>12.7</v>
      </c>
      <c r="G119" s="9">
        <f>(Table1[[#This Row],[Core Diameter (in.)]]/Table1[[#This Row],[tp (ms) // to line (150 kHz)]])*10^6/12</f>
        <v>15721.784776902887</v>
      </c>
      <c r="H119" s="9">
        <f>AVERAGE(Table1[[#This Row],[^ Velocity ft/s]],Table1[[#This Row],[// Velocity ft/s]])</f>
        <v>17460.251362810417</v>
      </c>
      <c r="J119" s="1" t="s">
        <v>7</v>
      </c>
      <c r="K119" s="1">
        <v>5</v>
      </c>
      <c r="L119" s="1">
        <v>6</v>
      </c>
      <c r="M119" s="15" t="s">
        <v>1858</v>
      </c>
      <c r="N119" s="1" t="s">
        <v>1813</v>
      </c>
    </row>
    <row r="120" spans="1:14" x14ac:dyDescent="0.3">
      <c r="A120" s="1" t="s">
        <v>1909</v>
      </c>
      <c r="B120" s="78">
        <f>--LEFT(A120,SEARCH("'",A120)-1)+IF( ISNUMBER(SEARCH("""",A120)),--MID(A120,SEARCH("'",A120)+1,SEARCH("""",A120)-SEARCH("'",A120)-1)/12)</f>
        <v>49.25</v>
      </c>
      <c r="C120" s="5">
        <v>2.395</v>
      </c>
      <c r="D120" s="9">
        <v>10.5</v>
      </c>
      <c r="E120" s="9">
        <f>(Table1[[#This Row],[Core Diameter (in.)]]/Table1[[#This Row],[tp (ms) ^ to line (150 kHz)]])*10^6/12</f>
        <v>19007.936507936509</v>
      </c>
      <c r="F120" s="9">
        <v>12.7</v>
      </c>
      <c r="G120" s="9">
        <f>(Table1[[#This Row],[Core Diameter (in.)]]/Table1[[#This Row],[tp (ms) // to line (150 kHz)]])*10^6/12</f>
        <v>15715.223097112861</v>
      </c>
      <c r="H120" s="9">
        <f>AVERAGE(Table1[[#This Row],[^ Velocity ft/s]],Table1[[#This Row],[// Velocity ft/s]])</f>
        <v>17361.579802524684</v>
      </c>
      <c r="J120" s="1" t="s">
        <v>7</v>
      </c>
      <c r="K120" s="1">
        <v>5</v>
      </c>
      <c r="L120" s="1">
        <v>6</v>
      </c>
      <c r="M120" s="15" t="s">
        <v>1858</v>
      </c>
      <c r="N120" s="1" t="s">
        <v>1813</v>
      </c>
    </row>
    <row r="121" spans="1:14" x14ac:dyDescent="0.3">
      <c r="A121" s="1" t="s">
        <v>1910</v>
      </c>
      <c r="B121" s="78">
        <f>--LEFT(A121,SEARCH("'",A121)-1)+IF( ISNUMBER(SEARCH("""",A121)),--MID(A121,SEARCH("'",A121)+1,SEARCH("""",A121)-SEARCH("'",A121)-1)/12)</f>
        <v>49.75</v>
      </c>
      <c r="C121" s="5">
        <v>2.399</v>
      </c>
      <c r="D121" s="9">
        <v>10.4</v>
      </c>
      <c r="E121" s="9">
        <f>(Table1[[#This Row],[Core Diameter (in.)]]/Table1[[#This Row],[tp (ms) ^ to line (150 kHz)]])*10^6/12</f>
        <v>19222.75641025641</v>
      </c>
      <c r="F121" s="9">
        <v>11</v>
      </c>
      <c r="G121" s="9">
        <f>(Table1[[#This Row],[Core Diameter (in.)]]/Table1[[#This Row],[tp (ms) // to line (150 kHz)]])*10^6/12</f>
        <v>18174.242424242424</v>
      </c>
      <c r="H121" s="9">
        <f>AVERAGE(Table1[[#This Row],[^ Velocity ft/s]],Table1[[#This Row],[// Velocity ft/s]])</f>
        <v>18698.499417249419</v>
      </c>
      <c r="J121" s="1" t="s">
        <v>7</v>
      </c>
      <c r="K121" s="1">
        <v>5</v>
      </c>
      <c r="L121" s="1">
        <v>6</v>
      </c>
      <c r="M121" s="15" t="s">
        <v>1858</v>
      </c>
      <c r="N121" s="1" t="s">
        <v>1813</v>
      </c>
    </row>
    <row r="122" spans="1:14" x14ac:dyDescent="0.3">
      <c r="A122" s="1" t="s">
        <v>1887</v>
      </c>
      <c r="B122" s="78">
        <f>--LEFT(A122,SEARCH("'",A122)-1)+IF( ISNUMBER(SEARCH("""",A122)),--MID(A122,SEARCH("'",A122)+1,SEARCH("""",A122)-SEARCH("'",A122)-1)/12)</f>
        <v>50</v>
      </c>
      <c r="C122" s="5">
        <v>2.4</v>
      </c>
      <c r="D122" s="9">
        <v>11</v>
      </c>
      <c r="E122" s="9">
        <f>(Table1[[#This Row],[Core Diameter (in.)]]/Table1[[#This Row],[tp (ms) ^ to line (150 kHz)]])*10^6/12</f>
        <v>18181.81818181818</v>
      </c>
      <c r="F122" s="9">
        <v>11.4</v>
      </c>
      <c r="G122" s="9">
        <f>(Table1[[#This Row],[Core Diameter (in.)]]/Table1[[#This Row],[tp (ms) // to line (150 kHz)]])*10^6/12</f>
        <v>17543.859649122805</v>
      </c>
      <c r="H122" s="9">
        <f>AVERAGE(Table1[[#This Row],[^ Velocity ft/s]],Table1[[#This Row],[// Velocity ft/s]])</f>
        <v>17862.838915470493</v>
      </c>
      <c r="J122" s="1" t="s">
        <v>7</v>
      </c>
      <c r="K122" s="1">
        <v>5</v>
      </c>
      <c r="L122" s="1">
        <v>6</v>
      </c>
      <c r="M122" s="15" t="s">
        <v>1858</v>
      </c>
      <c r="N122" s="1" t="s">
        <v>1813</v>
      </c>
    </row>
    <row r="123" spans="1:14" x14ac:dyDescent="0.3">
      <c r="A123" s="1" t="s">
        <v>1911</v>
      </c>
      <c r="B123" s="78">
        <f>--LEFT(A123,SEARCH("'",A123)-1)+IF( ISNUMBER(SEARCH("""",A123)),--MID(A123,SEARCH("'",A123)+1,SEARCH("""",A123)-SEARCH("'",A123)-1)/12)</f>
        <v>50.25</v>
      </c>
      <c r="C123" s="5">
        <v>2.4</v>
      </c>
      <c r="D123" s="9">
        <v>10.4</v>
      </c>
      <c r="E123" s="9">
        <f>(Table1[[#This Row],[Core Diameter (in.)]]/Table1[[#This Row],[tp (ms) ^ to line (150 kHz)]])*10^6/12</f>
        <v>19230.76923076923</v>
      </c>
      <c r="F123" s="9">
        <v>10.9</v>
      </c>
      <c r="G123" s="9">
        <f>(Table1[[#This Row],[Core Diameter (in.)]]/Table1[[#This Row],[tp (ms) // to line (150 kHz)]])*10^6/12</f>
        <v>18348.623853211007</v>
      </c>
      <c r="H123" s="9">
        <f>AVERAGE(Table1[[#This Row],[^ Velocity ft/s]],Table1[[#This Row],[// Velocity ft/s]])</f>
        <v>18789.696541990117</v>
      </c>
      <c r="J123" s="1" t="s">
        <v>7</v>
      </c>
      <c r="K123" s="1">
        <v>5</v>
      </c>
      <c r="L123" s="1">
        <v>6</v>
      </c>
      <c r="M123" s="15" t="s">
        <v>1858</v>
      </c>
      <c r="N123" s="1" t="s">
        <v>1813</v>
      </c>
    </row>
    <row r="124" spans="1:14" x14ac:dyDescent="0.3">
      <c r="A124" s="1" t="s">
        <v>1912</v>
      </c>
      <c r="B124" s="78">
        <f>--LEFT(A124,SEARCH("'",A124)-1)+IF( ISNUMBER(SEARCH("""",A124)),--MID(A124,SEARCH("'",A124)+1,SEARCH("""",A124)-SEARCH("'",A124)-1)/12)</f>
        <v>50.5</v>
      </c>
      <c r="C124" s="5">
        <v>2.4</v>
      </c>
      <c r="D124" s="9">
        <v>10.5</v>
      </c>
      <c r="E124" s="9">
        <f>(Table1[[#This Row],[Core Diameter (in.)]]/Table1[[#This Row],[tp (ms) ^ to line (150 kHz)]])*10^6/12</f>
        <v>19047.619047619046</v>
      </c>
      <c r="F124" s="9">
        <v>11.4</v>
      </c>
      <c r="G124" s="9">
        <f>(Table1[[#This Row],[Core Diameter (in.)]]/Table1[[#This Row],[tp (ms) // to line (150 kHz)]])*10^6/12</f>
        <v>17543.859649122805</v>
      </c>
      <c r="H124" s="9">
        <f>AVERAGE(Table1[[#This Row],[^ Velocity ft/s]],Table1[[#This Row],[// Velocity ft/s]])</f>
        <v>18295.739348370924</v>
      </c>
      <c r="J124" s="1" t="s">
        <v>7</v>
      </c>
      <c r="K124" s="1">
        <v>5</v>
      </c>
      <c r="L124" s="1">
        <v>6</v>
      </c>
      <c r="M124" s="15" t="s">
        <v>1858</v>
      </c>
      <c r="N124" s="1" t="s">
        <v>1813</v>
      </c>
    </row>
    <row r="125" spans="1:14" x14ac:dyDescent="0.3">
      <c r="A125" s="1" t="s">
        <v>1913</v>
      </c>
      <c r="B125" s="78">
        <f>--LEFT(A125,SEARCH("'",A125)-1)+IF( ISNUMBER(SEARCH("""",A125)),--MID(A125,SEARCH("'",A125)+1,SEARCH("""",A125)-SEARCH("'",A125)-1)/12)</f>
        <v>51.25</v>
      </c>
      <c r="C125" s="5">
        <v>2.4</v>
      </c>
      <c r="D125" s="9">
        <v>10.5</v>
      </c>
      <c r="E125" s="9">
        <f>(Table1[[#This Row],[Core Diameter (in.)]]/Table1[[#This Row],[tp (ms) ^ to line (150 kHz)]])*10^6/12</f>
        <v>19047.619047619046</v>
      </c>
      <c r="F125" s="9">
        <v>11.4</v>
      </c>
      <c r="G125" s="9">
        <f>(Table1[[#This Row],[Core Diameter (in.)]]/Table1[[#This Row],[tp (ms) // to line (150 kHz)]])*10^6/12</f>
        <v>17543.859649122805</v>
      </c>
      <c r="H125" s="9">
        <f>AVERAGE(Table1[[#This Row],[^ Velocity ft/s]],Table1[[#This Row],[// Velocity ft/s]])</f>
        <v>18295.739348370924</v>
      </c>
      <c r="J125" s="1" t="s">
        <v>7</v>
      </c>
      <c r="K125" s="1">
        <v>5</v>
      </c>
      <c r="L125" s="1">
        <v>6</v>
      </c>
      <c r="M125" s="15" t="s">
        <v>1858</v>
      </c>
      <c r="N125" s="1" t="s">
        <v>1813</v>
      </c>
    </row>
    <row r="126" spans="1:14" x14ac:dyDescent="0.3">
      <c r="A126" s="1" t="s">
        <v>1914</v>
      </c>
      <c r="B126" s="78">
        <f>--LEFT(A126,SEARCH("'",A126)-1)+IF( ISNUMBER(SEARCH("""",A126)),--MID(A126,SEARCH("'",A126)+1,SEARCH("""",A126)-SEARCH("'",A126)-1)/12)</f>
        <v>51.75</v>
      </c>
      <c r="C126" s="5">
        <v>2.4</v>
      </c>
      <c r="D126" s="9">
        <v>10.4</v>
      </c>
      <c r="E126" s="9">
        <f>(Table1[[#This Row],[Core Diameter (in.)]]/Table1[[#This Row],[tp (ms) ^ to line (150 kHz)]])*10^6/12</f>
        <v>19230.76923076923</v>
      </c>
      <c r="F126" s="9">
        <v>10.9</v>
      </c>
      <c r="G126" s="9">
        <f>(Table1[[#This Row],[Core Diameter (in.)]]/Table1[[#This Row],[tp (ms) // to line (150 kHz)]])*10^6/12</f>
        <v>18348.623853211007</v>
      </c>
      <c r="H126" s="9">
        <f>AVERAGE(Table1[[#This Row],[^ Velocity ft/s]],Table1[[#This Row],[// Velocity ft/s]])</f>
        <v>18789.696541990117</v>
      </c>
      <c r="J126" s="1" t="s">
        <v>7</v>
      </c>
      <c r="K126" s="1">
        <v>5</v>
      </c>
      <c r="L126" s="1">
        <v>6</v>
      </c>
      <c r="M126" s="15" t="s">
        <v>1858</v>
      </c>
      <c r="N126" s="1" t="s">
        <v>1813</v>
      </c>
    </row>
    <row r="127" spans="1:14" x14ac:dyDescent="0.3">
      <c r="A127" s="1" t="s">
        <v>1894</v>
      </c>
      <c r="B127" s="78">
        <f>--LEFT(A127,SEARCH("'",A127)-1)+IF( ISNUMBER(SEARCH("""",A127)),--MID(A127,SEARCH("'",A127)+1,SEARCH("""",A127)-SEARCH("'",A127)-1)/12)</f>
        <v>52</v>
      </c>
      <c r="C127" s="5">
        <v>2.4</v>
      </c>
      <c r="D127" s="9">
        <v>9.9</v>
      </c>
      <c r="E127" s="9">
        <f>(Table1[[#This Row],[Core Diameter (in.)]]/Table1[[#This Row],[tp (ms) ^ to line (150 kHz)]])*10^6/12</f>
        <v>20202.020202020201</v>
      </c>
      <c r="F127" s="9">
        <v>11</v>
      </c>
      <c r="G127" s="9">
        <f>(Table1[[#This Row],[Core Diameter (in.)]]/Table1[[#This Row],[tp (ms) // to line (150 kHz)]])*10^6/12</f>
        <v>18181.81818181818</v>
      </c>
      <c r="H127" s="9">
        <f>AVERAGE(Table1[[#This Row],[^ Velocity ft/s]],Table1[[#This Row],[// Velocity ft/s]])</f>
        <v>19191.919191919191</v>
      </c>
      <c r="J127" s="1" t="s">
        <v>7</v>
      </c>
      <c r="K127" s="1">
        <v>5</v>
      </c>
      <c r="L127" s="1">
        <v>6</v>
      </c>
      <c r="M127" s="15" t="s">
        <v>1858</v>
      </c>
      <c r="N127" s="1" t="s">
        <v>1813</v>
      </c>
    </row>
    <row r="128" spans="1:14" x14ac:dyDescent="0.3">
      <c r="A128" s="1" t="s">
        <v>1915</v>
      </c>
      <c r="B128" s="78">
        <f>--LEFT(A128,SEARCH("'",A128)-1)+IF( ISNUMBER(SEARCH("""",A128)),--MID(A128,SEARCH("'",A128)+1,SEARCH("""",A128)-SEARCH("'",A128)-1)/12)</f>
        <v>52.25</v>
      </c>
      <c r="C128" s="5">
        <v>2.399</v>
      </c>
      <c r="D128" s="9">
        <v>9.9</v>
      </c>
      <c r="E128" s="9">
        <f>(Table1[[#This Row],[Core Diameter (in.)]]/Table1[[#This Row],[tp (ms) ^ to line (150 kHz)]])*10^6/12</f>
        <v>20193.602693602694</v>
      </c>
      <c r="F128" s="9">
        <v>10.9</v>
      </c>
      <c r="G128" s="9">
        <f>(Table1[[#This Row],[Core Diameter (in.)]]/Table1[[#This Row],[tp (ms) // to line (150 kHz)]])*10^6/12</f>
        <v>18340.978593272172</v>
      </c>
      <c r="H128" s="9">
        <f>AVERAGE(Table1[[#This Row],[^ Velocity ft/s]],Table1[[#This Row],[// Velocity ft/s]])</f>
        <v>19267.290643437431</v>
      </c>
      <c r="J128" s="1" t="s">
        <v>7</v>
      </c>
      <c r="K128" s="1">
        <v>5</v>
      </c>
      <c r="L128" s="1">
        <v>6</v>
      </c>
      <c r="M128" s="15" t="s">
        <v>1858</v>
      </c>
      <c r="N128" s="1" t="s">
        <v>1813</v>
      </c>
    </row>
    <row r="129" spans="1:14" x14ac:dyDescent="0.3">
      <c r="A129" s="1" t="s">
        <v>1916</v>
      </c>
      <c r="B129" s="78">
        <f>--LEFT(A129,SEARCH("'",A129)-1)+IF( ISNUMBER(SEARCH("""",A129)),--MID(A129,SEARCH("'",A129)+1,SEARCH("""",A129)-SEARCH("'",A129)-1)/12)</f>
        <v>52.5</v>
      </c>
      <c r="C129" s="5">
        <v>2.399</v>
      </c>
      <c r="D129" s="9">
        <v>10</v>
      </c>
      <c r="E129" s="9">
        <f>(Table1[[#This Row],[Core Diameter (in.)]]/Table1[[#This Row],[tp (ms) ^ to line (150 kHz)]])*10^6/12</f>
        <v>19991.666666666668</v>
      </c>
      <c r="F129" s="9">
        <v>11.22</v>
      </c>
      <c r="G129" s="9">
        <f>(Table1[[#This Row],[Core Diameter (in.)]]/Table1[[#This Row],[tp (ms) // to line (150 kHz)]])*10^6/12</f>
        <v>17817.884729649435</v>
      </c>
      <c r="H129" s="9">
        <f>AVERAGE(Table1[[#This Row],[^ Velocity ft/s]],Table1[[#This Row],[// Velocity ft/s]])</f>
        <v>18904.775698158053</v>
      </c>
      <c r="J129" s="1" t="s">
        <v>7</v>
      </c>
      <c r="K129" s="1">
        <v>5</v>
      </c>
      <c r="L129" s="1">
        <v>6</v>
      </c>
      <c r="M129" s="15" t="s">
        <v>1858</v>
      </c>
      <c r="N129" s="1" t="s">
        <v>1813</v>
      </c>
    </row>
    <row r="130" spans="1:14" x14ac:dyDescent="0.3">
      <c r="A130" s="1" t="s">
        <v>1917</v>
      </c>
      <c r="B130" s="78">
        <f>--LEFT(A130,SEARCH("'",A130)-1)+IF( ISNUMBER(SEARCH("""",A130)),--MID(A130,SEARCH("'",A130)+1,SEARCH("""",A130)-SEARCH("'",A130)-1)/12)</f>
        <v>52.75</v>
      </c>
      <c r="C130" s="5">
        <v>2.4</v>
      </c>
      <c r="D130" s="9">
        <v>10.4</v>
      </c>
      <c r="E130" s="9">
        <f>(Table1[[#This Row],[Core Diameter (in.)]]/Table1[[#This Row],[tp (ms) ^ to line (150 kHz)]])*10^6/12</f>
        <v>19230.76923076923</v>
      </c>
      <c r="F130" s="9">
        <v>10.9</v>
      </c>
      <c r="G130" s="9">
        <f>(Table1[[#This Row],[Core Diameter (in.)]]/Table1[[#This Row],[tp (ms) // to line (150 kHz)]])*10^6/12</f>
        <v>18348.623853211007</v>
      </c>
      <c r="H130" s="9">
        <f>AVERAGE(Table1[[#This Row],[^ Velocity ft/s]],Table1[[#This Row],[// Velocity ft/s]])</f>
        <v>18789.696541990117</v>
      </c>
      <c r="J130" s="1" t="s">
        <v>7</v>
      </c>
      <c r="K130" s="1">
        <v>5</v>
      </c>
      <c r="L130" s="1">
        <v>6</v>
      </c>
      <c r="M130" s="15" t="s">
        <v>1858</v>
      </c>
      <c r="N130" s="1" t="s">
        <v>1813</v>
      </c>
    </row>
    <row r="131" spans="1:14" x14ac:dyDescent="0.3">
      <c r="A131" s="1" t="s">
        <v>2061</v>
      </c>
      <c r="B131" s="78">
        <f>--LEFT(A131,SEARCH("'",A131)-1)+IF( ISNUMBER(SEARCH("""",A131)),--MID(A131,SEARCH("'",A131)+1,SEARCH("""",A131)-SEARCH("'",A131)-1)/12)</f>
        <v>53</v>
      </c>
      <c r="C131" s="5">
        <v>2.3959999999999999</v>
      </c>
      <c r="D131" s="9">
        <v>9.9</v>
      </c>
      <c r="E131" s="9">
        <f>(Table1[[#This Row],[Core Diameter (in.)]]/Table1[[#This Row],[tp (ms) ^ to line (150 kHz)]])*10^6/12</f>
        <v>20168.350168350167</v>
      </c>
      <c r="F131" s="9">
        <v>10.4</v>
      </c>
      <c r="G131" s="9">
        <f>(Table1[[#This Row],[Core Diameter (in.)]]/Table1[[#This Row],[tp (ms) // to line (150 kHz)]])*10^6/12</f>
        <v>19198.717948717946</v>
      </c>
      <c r="H131" s="9">
        <f>AVERAGE(Table1[[#This Row],[^ Velocity ft/s]],Table1[[#This Row],[// Velocity ft/s]])</f>
        <v>19683.534058534056</v>
      </c>
      <c r="J131" s="1" t="s">
        <v>7</v>
      </c>
      <c r="K131" s="1">
        <v>5</v>
      </c>
      <c r="L131" s="1">
        <v>7</v>
      </c>
      <c r="M131" s="1" t="s">
        <v>2060</v>
      </c>
      <c r="N131" s="1" t="s">
        <v>1919</v>
      </c>
    </row>
    <row r="132" spans="1:14" x14ac:dyDescent="0.3">
      <c r="A132" s="1" t="s">
        <v>2081</v>
      </c>
      <c r="B132" s="78">
        <f>--LEFT(A132,SEARCH("'",A132)-1)+IF( ISNUMBER(SEARCH("""",A132)),--MID(A132,SEARCH("'",A132)+1,SEARCH("""",A132)-SEARCH("'",A132)-1)/12)</f>
        <v>53.25</v>
      </c>
      <c r="C132" s="5">
        <v>2.3969999999999998</v>
      </c>
      <c r="D132" s="9">
        <v>10</v>
      </c>
      <c r="E132" s="9">
        <f>(Table1[[#This Row],[Core Diameter (in.)]]/Table1[[#This Row],[tp (ms) ^ to line (150 kHz)]])*10^6/12</f>
        <v>19974.999999999996</v>
      </c>
      <c r="F132" s="9">
        <v>10</v>
      </c>
      <c r="G132" s="9">
        <f>(Table1[[#This Row],[Core Diameter (in.)]]/Table1[[#This Row],[tp (ms) // to line (150 kHz)]])*10^6/12</f>
        <v>19974.999999999996</v>
      </c>
      <c r="H132" s="9">
        <f>AVERAGE(Table1[[#This Row],[^ Velocity ft/s]],Table1[[#This Row],[// Velocity ft/s]])</f>
        <v>19974.999999999996</v>
      </c>
      <c r="J132" s="1" t="s">
        <v>7</v>
      </c>
      <c r="K132" s="1">
        <v>5</v>
      </c>
      <c r="L132" s="1">
        <v>7</v>
      </c>
      <c r="M132" s="1" t="s">
        <v>2060</v>
      </c>
      <c r="N132" s="1" t="s">
        <v>1919</v>
      </c>
    </row>
    <row r="133" spans="1:14" x14ac:dyDescent="0.3">
      <c r="A133" s="1" t="s">
        <v>2082</v>
      </c>
      <c r="B133" s="78">
        <f>--LEFT(A133,SEARCH("'",A133)-1)+IF( ISNUMBER(SEARCH("""",A133)),--MID(A133,SEARCH("'",A133)+1,SEARCH("""",A133)-SEARCH("'",A133)-1)/12)</f>
        <v>53.5</v>
      </c>
      <c r="C133" s="5">
        <v>2.3959999999999999</v>
      </c>
      <c r="D133" s="9">
        <v>10.5</v>
      </c>
      <c r="E133" s="9">
        <f>(Table1[[#This Row],[Core Diameter (in.)]]/Table1[[#This Row],[tp (ms) ^ to line (150 kHz)]])*10^6/12</f>
        <v>19015.873015873014</v>
      </c>
      <c r="F133" s="9">
        <v>10.5</v>
      </c>
      <c r="G133" s="9">
        <f>(Table1[[#This Row],[Core Diameter (in.)]]/Table1[[#This Row],[tp (ms) // to line (150 kHz)]])*10^6/12</f>
        <v>19015.873015873014</v>
      </c>
      <c r="H133" s="9">
        <f>AVERAGE(Table1[[#This Row],[^ Velocity ft/s]],Table1[[#This Row],[// Velocity ft/s]])</f>
        <v>19015.873015873014</v>
      </c>
      <c r="J133" s="1" t="s">
        <v>7</v>
      </c>
      <c r="K133" s="1">
        <v>5</v>
      </c>
      <c r="L133" s="1">
        <v>7</v>
      </c>
      <c r="M133" s="1" t="s">
        <v>2060</v>
      </c>
      <c r="N133" s="1" t="s">
        <v>1919</v>
      </c>
    </row>
    <row r="134" spans="1:14" x14ac:dyDescent="0.3">
      <c r="A134" s="1" t="s">
        <v>2083</v>
      </c>
      <c r="B134" s="78">
        <f>--LEFT(A134,SEARCH("'",A134)-1)+IF( ISNUMBER(SEARCH("""",A134)),--MID(A134,SEARCH("'",A134)+1,SEARCH("""",A134)-SEARCH("'",A134)-1)/12)</f>
        <v>53.75</v>
      </c>
      <c r="C134" s="5">
        <v>2.3959999999999999</v>
      </c>
      <c r="D134" s="9">
        <v>10.8</v>
      </c>
      <c r="E134" s="9">
        <f>(Table1[[#This Row],[Core Diameter (in.)]]/Table1[[#This Row],[tp (ms) ^ to line (150 kHz)]])*10^6/12</f>
        <v>18487.654320987651</v>
      </c>
      <c r="F134" s="9">
        <v>10.4</v>
      </c>
      <c r="G134" s="9">
        <f>(Table1[[#This Row],[Core Diameter (in.)]]/Table1[[#This Row],[tp (ms) // to line (150 kHz)]])*10^6/12</f>
        <v>19198.717948717946</v>
      </c>
      <c r="H134" s="9">
        <f>AVERAGE(Table1[[#This Row],[^ Velocity ft/s]],Table1[[#This Row],[// Velocity ft/s]])</f>
        <v>18843.186134852796</v>
      </c>
      <c r="J134" s="1" t="s">
        <v>7</v>
      </c>
      <c r="K134" s="1">
        <v>5</v>
      </c>
      <c r="L134" s="1">
        <v>7</v>
      </c>
      <c r="M134" s="1" t="s">
        <v>2060</v>
      </c>
      <c r="N134" s="1" t="s">
        <v>1919</v>
      </c>
    </row>
    <row r="135" spans="1:14" x14ac:dyDescent="0.3">
      <c r="A135" s="1" t="s">
        <v>2084</v>
      </c>
      <c r="B135" s="78">
        <f>--LEFT(A135,SEARCH("'",A135)-1)+IF( ISNUMBER(SEARCH("""",A135)),--MID(A135,SEARCH("'",A135)+1,SEARCH("""",A135)-SEARCH("'",A135)-1)/12)</f>
        <v>54</v>
      </c>
      <c r="C135" s="5">
        <v>2.395</v>
      </c>
      <c r="D135" s="9">
        <v>10.9</v>
      </c>
      <c r="E135" s="9">
        <f>(Table1[[#This Row],[Core Diameter (in.)]]/Table1[[#This Row],[tp (ms) ^ to line (150 kHz)]])*10^6/12</f>
        <v>18310.397553516817</v>
      </c>
      <c r="F135" s="9">
        <v>10</v>
      </c>
      <c r="G135" s="9">
        <f>(Table1[[#This Row],[Core Diameter (in.)]]/Table1[[#This Row],[tp (ms) // to line (150 kHz)]])*10^6/12</f>
        <v>19958.333333333332</v>
      </c>
      <c r="H135" s="9">
        <f>AVERAGE(Table1[[#This Row],[^ Velocity ft/s]],Table1[[#This Row],[// Velocity ft/s]])</f>
        <v>19134.365443425075</v>
      </c>
      <c r="J135" s="1" t="s">
        <v>7</v>
      </c>
      <c r="K135" s="1">
        <v>5</v>
      </c>
      <c r="L135" s="1">
        <v>7</v>
      </c>
      <c r="M135" s="1" t="s">
        <v>2060</v>
      </c>
      <c r="N135" s="1" t="s">
        <v>1919</v>
      </c>
    </row>
    <row r="136" spans="1:14" x14ac:dyDescent="0.3">
      <c r="A136" s="1" t="s">
        <v>2085</v>
      </c>
      <c r="B136" s="78">
        <f>--LEFT(A136,SEARCH("'",A136)-1)+IF( ISNUMBER(SEARCH("""",A136)),--MID(A136,SEARCH("'",A136)+1,SEARCH("""",A136)-SEARCH("'",A136)-1)/12)</f>
        <v>54.25</v>
      </c>
      <c r="C136" s="5">
        <v>2.3959999999999999</v>
      </c>
      <c r="D136" s="9">
        <v>10.9</v>
      </c>
      <c r="E136" s="9">
        <f>(Table1[[#This Row],[Core Diameter (in.)]]/Table1[[#This Row],[tp (ms) ^ to line (150 kHz)]])*10^6/12</f>
        <v>18318.042813455657</v>
      </c>
      <c r="F136" s="9">
        <v>10.4</v>
      </c>
      <c r="G136" s="9">
        <f>(Table1[[#This Row],[Core Diameter (in.)]]/Table1[[#This Row],[tp (ms) // to line (150 kHz)]])*10^6/12</f>
        <v>19198.717948717946</v>
      </c>
      <c r="H136" s="9">
        <f>AVERAGE(Table1[[#This Row],[^ Velocity ft/s]],Table1[[#This Row],[// Velocity ft/s]])</f>
        <v>18758.380381086801</v>
      </c>
      <c r="J136" s="1" t="s">
        <v>7</v>
      </c>
      <c r="K136" s="1">
        <v>5</v>
      </c>
      <c r="L136" s="1">
        <v>7</v>
      </c>
      <c r="M136" s="1" t="s">
        <v>2060</v>
      </c>
      <c r="N136" s="1" t="s">
        <v>1919</v>
      </c>
    </row>
    <row r="137" spans="1:14" x14ac:dyDescent="0.3">
      <c r="A137" s="1" t="s">
        <v>2086</v>
      </c>
      <c r="B137" s="78">
        <f>--LEFT(A137,SEARCH("'",A137)-1)+IF( ISNUMBER(SEARCH("""",A137)),--MID(A137,SEARCH("'",A137)+1,SEARCH("""",A137)-SEARCH("'",A137)-1)/12)</f>
        <v>54.5</v>
      </c>
      <c r="C137" s="5">
        <v>2.3969999999999998</v>
      </c>
      <c r="D137" s="9">
        <v>10.4</v>
      </c>
      <c r="E137" s="9">
        <f>(Table1[[#This Row],[Core Diameter (in.)]]/Table1[[#This Row],[tp (ms) ^ to line (150 kHz)]])*10^6/12</f>
        <v>19206.73076923077</v>
      </c>
      <c r="F137" s="9">
        <v>10.5</v>
      </c>
      <c r="G137" s="9">
        <f>(Table1[[#This Row],[Core Diameter (in.)]]/Table1[[#This Row],[tp (ms) // to line (150 kHz)]])*10^6/12</f>
        <v>19023.809523809523</v>
      </c>
      <c r="H137" s="9">
        <f>AVERAGE(Table1[[#This Row],[^ Velocity ft/s]],Table1[[#This Row],[// Velocity ft/s]])</f>
        <v>19115.270146520146</v>
      </c>
      <c r="J137" s="1" t="s">
        <v>7</v>
      </c>
      <c r="K137" s="1">
        <v>5</v>
      </c>
      <c r="L137" s="1">
        <v>7</v>
      </c>
      <c r="M137" s="1" t="s">
        <v>2060</v>
      </c>
      <c r="N137" s="1" t="s">
        <v>1919</v>
      </c>
    </row>
    <row r="138" spans="1:14" x14ac:dyDescent="0.3">
      <c r="A138" s="1" t="s">
        <v>2087</v>
      </c>
      <c r="B138" s="78">
        <f>--LEFT(A138,SEARCH("'",A138)-1)+IF( ISNUMBER(SEARCH("""",A138)),--MID(A138,SEARCH("'",A138)+1,SEARCH("""",A138)-SEARCH("'",A138)-1)/12)</f>
        <v>54.75</v>
      </c>
      <c r="C138" s="5">
        <v>2.3969999999999998</v>
      </c>
      <c r="D138" s="9">
        <v>9.9</v>
      </c>
      <c r="E138" s="9">
        <f>(Table1[[#This Row],[Core Diameter (in.)]]/Table1[[#This Row],[tp (ms) ^ to line (150 kHz)]])*10^6/12</f>
        <v>20176.767676767675</v>
      </c>
      <c r="F138" s="9">
        <v>10.4</v>
      </c>
      <c r="G138" s="9">
        <f>(Table1[[#This Row],[Core Diameter (in.)]]/Table1[[#This Row],[tp (ms) // to line (150 kHz)]])*10^6/12</f>
        <v>19206.73076923077</v>
      </c>
      <c r="H138" s="9">
        <f>AVERAGE(Table1[[#This Row],[^ Velocity ft/s]],Table1[[#This Row],[// Velocity ft/s]])</f>
        <v>19691.74922299922</v>
      </c>
      <c r="J138" s="1" t="s">
        <v>7</v>
      </c>
      <c r="K138" s="1">
        <v>5</v>
      </c>
      <c r="L138" s="1">
        <v>7</v>
      </c>
      <c r="M138" s="1" t="s">
        <v>2060</v>
      </c>
      <c r="N138" s="1" t="s">
        <v>1919</v>
      </c>
    </row>
    <row r="139" spans="1:14" x14ac:dyDescent="0.3">
      <c r="A139" s="1" t="s">
        <v>2071</v>
      </c>
      <c r="B139" s="78">
        <f>--LEFT(A139,SEARCH("'",A139)-1)+IF( ISNUMBER(SEARCH("""",A139)),--MID(A139,SEARCH("'",A139)+1,SEARCH("""",A139)-SEARCH("'",A139)-1)/12)</f>
        <v>55</v>
      </c>
      <c r="C139" s="5">
        <v>2.3969999999999998</v>
      </c>
      <c r="D139" s="9">
        <v>10.9</v>
      </c>
      <c r="E139" s="9">
        <f>(Table1[[#This Row],[Core Diameter (in.)]]/Table1[[#This Row],[tp (ms) ^ to line (150 kHz)]])*10^6/12</f>
        <v>18325.688073394493</v>
      </c>
      <c r="F139" s="9">
        <v>10.5</v>
      </c>
      <c r="G139" s="9">
        <f>(Table1[[#This Row],[Core Diameter (in.)]]/Table1[[#This Row],[tp (ms) // to line (150 kHz)]])*10^6/12</f>
        <v>19023.809523809523</v>
      </c>
      <c r="H139" s="9">
        <f>AVERAGE(Table1[[#This Row],[^ Velocity ft/s]],Table1[[#This Row],[// Velocity ft/s]])</f>
        <v>18674.748798602006</v>
      </c>
      <c r="J139" s="1" t="s">
        <v>7</v>
      </c>
      <c r="K139" s="1">
        <v>5</v>
      </c>
      <c r="L139" s="1">
        <v>7</v>
      </c>
      <c r="M139" s="1" t="s">
        <v>2060</v>
      </c>
      <c r="N139" s="1" t="s">
        <v>1919</v>
      </c>
    </row>
    <row r="140" spans="1:14" x14ac:dyDescent="0.3">
      <c r="A140" s="1" t="s">
        <v>2088</v>
      </c>
      <c r="B140" s="78">
        <f>--LEFT(A140,SEARCH("'",A140)-1)+IF( ISNUMBER(SEARCH("""",A140)),--MID(A140,SEARCH("'",A140)+1,SEARCH("""",A140)-SEARCH("'",A140)-1)/12)</f>
        <v>55.25</v>
      </c>
      <c r="C140" s="5">
        <v>2.3959999999999999</v>
      </c>
      <c r="D140" s="9">
        <v>10.9</v>
      </c>
      <c r="E140" s="9">
        <f>(Table1[[#This Row],[Core Diameter (in.)]]/Table1[[#This Row],[tp (ms) ^ to line (150 kHz)]])*10^6/12</f>
        <v>18318.042813455657</v>
      </c>
      <c r="F140" s="9">
        <v>10.4</v>
      </c>
      <c r="G140" s="9">
        <f>(Table1[[#This Row],[Core Diameter (in.)]]/Table1[[#This Row],[tp (ms) // to line (150 kHz)]])*10^6/12</f>
        <v>19198.717948717946</v>
      </c>
      <c r="H140" s="9">
        <f>AVERAGE(Table1[[#This Row],[^ Velocity ft/s]],Table1[[#This Row],[// Velocity ft/s]])</f>
        <v>18758.380381086801</v>
      </c>
      <c r="J140" s="1" t="s">
        <v>7</v>
      </c>
      <c r="K140" s="1">
        <v>5</v>
      </c>
      <c r="L140" s="1">
        <v>7</v>
      </c>
      <c r="M140" s="1" t="s">
        <v>2060</v>
      </c>
      <c r="N140" s="1" t="s">
        <v>1919</v>
      </c>
    </row>
    <row r="141" spans="1:14" x14ac:dyDescent="0.3">
      <c r="A141" s="1" t="s">
        <v>2089</v>
      </c>
      <c r="B141" s="78">
        <f>--LEFT(A141,SEARCH("'",A141)-1)+IF( ISNUMBER(SEARCH("""",A141)),--MID(A141,SEARCH("'",A141)+1,SEARCH("""",A141)-SEARCH("'",A141)-1)/12)</f>
        <v>55.5</v>
      </c>
      <c r="C141" s="5">
        <v>2.3959999999999999</v>
      </c>
      <c r="D141" s="9">
        <v>10.4</v>
      </c>
      <c r="E141" s="9">
        <f>(Table1[[#This Row],[Core Diameter (in.)]]/Table1[[#This Row],[tp (ms) ^ to line (150 kHz)]])*10^6/12</f>
        <v>19198.717948717946</v>
      </c>
      <c r="F141" s="9">
        <v>10.4</v>
      </c>
      <c r="G141" s="9">
        <f>(Table1[[#This Row],[Core Diameter (in.)]]/Table1[[#This Row],[tp (ms) // to line (150 kHz)]])*10^6/12</f>
        <v>19198.717948717946</v>
      </c>
      <c r="H141" s="9">
        <f>AVERAGE(Table1[[#This Row],[^ Velocity ft/s]],Table1[[#This Row],[// Velocity ft/s]])</f>
        <v>19198.717948717946</v>
      </c>
      <c r="J141" s="1" t="s">
        <v>7</v>
      </c>
      <c r="K141" s="1">
        <v>5</v>
      </c>
      <c r="L141" s="1">
        <v>7</v>
      </c>
      <c r="M141" s="1" t="s">
        <v>2060</v>
      </c>
      <c r="N141" s="1" t="s">
        <v>1919</v>
      </c>
    </row>
    <row r="142" spans="1:14" x14ac:dyDescent="0.3">
      <c r="A142" s="1" t="s">
        <v>2075</v>
      </c>
      <c r="B142" s="78">
        <f>--LEFT(A142,SEARCH("'",A142)-1)+IF( ISNUMBER(SEARCH("""",A142)),--MID(A142,SEARCH("'",A142)+1,SEARCH("""",A142)-SEARCH("'",A142)-1)/12)</f>
        <v>56</v>
      </c>
      <c r="C142" s="5">
        <v>2.3969999999999998</v>
      </c>
      <c r="D142" s="9">
        <v>10.4</v>
      </c>
      <c r="E142" s="9">
        <f>(Table1[[#This Row],[Core Diameter (in.)]]/Table1[[#This Row],[tp (ms) ^ to line (150 kHz)]])*10^6/12</f>
        <v>19206.73076923077</v>
      </c>
      <c r="F142" s="9">
        <v>10.4</v>
      </c>
      <c r="G142" s="9">
        <f>(Table1[[#This Row],[Core Diameter (in.)]]/Table1[[#This Row],[tp (ms) // to line (150 kHz)]])*10^6/12</f>
        <v>19206.73076923077</v>
      </c>
      <c r="H142" s="9">
        <f>AVERAGE(Table1[[#This Row],[^ Velocity ft/s]],Table1[[#This Row],[// Velocity ft/s]])</f>
        <v>19206.73076923077</v>
      </c>
      <c r="J142" s="1" t="s">
        <v>7</v>
      </c>
      <c r="K142" s="1">
        <v>5</v>
      </c>
      <c r="L142" s="1">
        <v>7</v>
      </c>
      <c r="M142" s="1" t="s">
        <v>2060</v>
      </c>
      <c r="N142" s="1" t="s">
        <v>1919</v>
      </c>
    </row>
    <row r="143" spans="1:14" x14ac:dyDescent="0.3">
      <c r="A143" s="1" t="s">
        <v>2090</v>
      </c>
      <c r="B143" s="78">
        <f>--LEFT(A143,SEARCH("'",A143)-1)+IF( ISNUMBER(SEARCH("""",A143)),--MID(A143,SEARCH("'",A143)+1,SEARCH("""",A143)-SEARCH("'",A143)-1)/12)</f>
        <v>56.25</v>
      </c>
      <c r="C143" s="5">
        <v>2.3959999999999999</v>
      </c>
      <c r="D143" s="9">
        <v>10.5</v>
      </c>
      <c r="E143" s="9">
        <f>(Table1[[#This Row],[Core Diameter (in.)]]/Table1[[#This Row],[tp (ms) ^ to line (150 kHz)]])*10^6/12</f>
        <v>19015.873015873014</v>
      </c>
      <c r="F143" s="9">
        <v>10.4</v>
      </c>
      <c r="G143" s="9">
        <f>(Table1[[#This Row],[Core Diameter (in.)]]/Table1[[#This Row],[tp (ms) // to line (150 kHz)]])*10^6/12</f>
        <v>19198.717948717946</v>
      </c>
      <c r="H143" s="9">
        <f>AVERAGE(Table1[[#This Row],[^ Velocity ft/s]],Table1[[#This Row],[// Velocity ft/s]])</f>
        <v>19107.295482295478</v>
      </c>
      <c r="J143" s="1" t="s">
        <v>7</v>
      </c>
      <c r="K143" s="1">
        <v>5</v>
      </c>
      <c r="L143" s="1">
        <v>7</v>
      </c>
      <c r="M143" s="1" t="s">
        <v>2060</v>
      </c>
      <c r="N143" s="1" t="s">
        <v>1919</v>
      </c>
    </row>
    <row r="144" spans="1:14" x14ac:dyDescent="0.3">
      <c r="A144" s="1" t="s">
        <v>2091</v>
      </c>
      <c r="B144" s="78">
        <f>--LEFT(A144,SEARCH("'",A144)-1)+IF( ISNUMBER(SEARCH("""",A144)),--MID(A144,SEARCH("'",A144)+1,SEARCH("""",A144)-SEARCH("'",A144)-1)/12)</f>
        <v>56.5</v>
      </c>
      <c r="C144" s="5">
        <v>2.3969999999999998</v>
      </c>
      <c r="D144" s="9">
        <v>10.5</v>
      </c>
      <c r="E144" s="9">
        <f>(Table1[[#This Row],[Core Diameter (in.)]]/Table1[[#This Row],[tp (ms) ^ to line (150 kHz)]])*10^6/12</f>
        <v>19023.809523809523</v>
      </c>
      <c r="F144" s="9">
        <v>10.4</v>
      </c>
      <c r="G144" s="9">
        <f>(Table1[[#This Row],[Core Diameter (in.)]]/Table1[[#This Row],[tp (ms) // to line (150 kHz)]])*10^6/12</f>
        <v>19206.73076923077</v>
      </c>
      <c r="H144" s="9">
        <f>AVERAGE(Table1[[#This Row],[^ Velocity ft/s]],Table1[[#This Row],[// Velocity ft/s]])</f>
        <v>19115.270146520146</v>
      </c>
      <c r="J144" s="1" t="s">
        <v>7</v>
      </c>
      <c r="K144" s="1">
        <v>5</v>
      </c>
      <c r="L144" s="1">
        <v>7</v>
      </c>
      <c r="M144" s="1" t="s">
        <v>2060</v>
      </c>
      <c r="N144" s="1" t="s">
        <v>1919</v>
      </c>
    </row>
    <row r="145" spans="1:14" x14ac:dyDescent="0.3">
      <c r="A145" s="1" t="s">
        <v>2092</v>
      </c>
      <c r="B145" s="78">
        <f>--LEFT(A145,SEARCH("'",A145)-1)+IF( ISNUMBER(SEARCH("""",A145)),--MID(A145,SEARCH("'",A145)+1,SEARCH("""",A145)-SEARCH("'",A145)-1)/12)</f>
        <v>56.75</v>
      </c>
      <c r="C145" s="5">
        <v>2.3980000000000001</v>
      </c>
      <c r="D145" s="9">
        <v>10.9</v>
      </c>
      <c r="E145" s="9">
        <f>(Table1[[#This Row],[Core Diameter (in.)]]/Table1[[#This Row],[tp (ms) ^ to line (150 kHz)]])*10^6/12</f>
        <v>18333.333333333332</v>
      </c>
      <c r="F145" s="9">
        <v>10.5</v>
      </c>
      <c r="G145" s="9">
        <f>(Table1[[#This Row],[Core Diameter (in.)]]/Table1[[#This Row],[tp (ms) // to line (150 kHz)]])*10^6/12</f>
        <v>19031.746031746032</v>
      </c>
      <c r="H145" s="9">
        <f>AVERAGE(Table1[[#This Row],[^ Velocity ft/s]],Table1[[#This Row],[// Velocity ft/s]])</f>
        <v>18682.539682539682</v>
      </c>
      <c r="J145" s="1" t="s">
        <v>7</v>
      </c>
      <c r="K145" s="1">
        <v>5</v>
      </c>
      <c r="L145" s="1">
        <v>7</v>
      </c>
      <c r="M145" s="1" t="s">
        <v>2060</v>
      </c>
      <c r="N145" s="1" t="s">
        <v>1919</v>
      </c>
    </row>
    <row r="146" spans="1:14" x14ac:dyDescent="0.3">
      <c r="A146" s="1" t="s">
        <v>2077</v>
      </c>
      <c r="B146" s="78">
        <f>--LEFT(A146,SEARCH("'",A146)-1)+IF( ISNUMBER(SEARCH("""",A146)),--MID(A146,SEARCH("'",A146)+1,SEARCH("""",A146)-SEARCH("'",A146)-1)/12)</f>
        <v>57</v>
      </c>
      <c r="C146" s="5">
        <v>2.3980000000000001</v>
      </c>
      <c r="D146" s="9">
        <v>10.4</v>
      </c>
      <c r="E146" s="9">
        <f>(Table1[[#This Row],[Core Diameter (in.)]]/Table1[[#This Row],[tp (ms) ^ to line (150 kHz)]])*10^6/12</f>
        <v>19214.74358974359</v>
      </c>
      <c r="F146" s="9">
        <v>10.4</v>
      </c>
      <c r="G146" s="9">
        <f>(Table1[[#This Row],[Core Diameter (in.)]]/Table1[[#This Row],[tp (ms) // to line (150 kHz)]])*10^6/12</f>
        <v>19214.74358974359</v>
      </c>
      <c r="H146" s="9">
        <f>AVERAGE(Table1[[#This Row],[^ Velocity ft/s]],Table1[[#This Row],[// Velocity ft/s]])</f>
        <v>19214.74358974359</v>
      </c>
      <c r="J146" s="1" t="s">
        <v>7</v>
      </c>
      <c r="K146" s="1">
        <v>5</v>
      </c>
      <c r="L146" s="1">
        <v>7</v>
      </c>
      <c r="M146" s="1" t="s">
        <v>2060</v>
      </c>
      <c r="N146" s="1" t="s">
        <v>1919</v>
      </c>
    </row>
    <row r="147" spans="1:14" x14ac:dyDescent="0.3">
      <c r="A147" s="1" t="s">
        <v>2093</v>
      </c>
      <c r="B147" s="78">
        <f>--LEFT(A147,SEARCH("'",A147)-1)+IF( ISNUMBER(SEARCH("""",A147)),--MID(A147,SEARCH("'",A147)+1,SEARCH("""",A147)-SEARCH("'",A147)-1)/12)</f>
        <v>57.25</v>
      </c>
      <c r="C147" s="5">
        <v>2.3980000000000001</v>
      </c>
      <c r="D147" s="9">
        <v>9.9</v>
      </c>
      <c r="E147" s="9">
        <f>(Table1[[#This Row],[Core Diameter (in.)]]/Table1[[#This Row],[tp (ms) ^ to line (150 kHz)]])*10^6/12</f>
        <v>20185.185185185186</v>
      </c>
      <c r="F147" s="9">
        <v>10</v>
      </c>
      <c r="G147" s="9">
        <f>(Table1[[#This Row],[Core Diameter (in.)]]/Table1[[#This Row],[tp (ms) // to line (150 kHz)]])*10^6/12</f>
        <v>19983.333333333332</v>
      </c>
      <c r="H147" s="9">
        <f>AVERAGE(Table1[[#This Row],[^ Velocity ft/s]],Table1[[#This Row],[// Velocity ft/s]])</f>
        <v>20084.259259259259</v>
      </c>
      <c r="J147" s="1" t="s">
        <v>7</v>
      </c>
      <c r="K147" s="1">
        <v>5</v>
      </c>
      <c r="L147" s="1">
        <v>7</v>
      </c>
      <c r="M147" s="1" t="s">
        <v>2060</v>
      </c>
      <c r="N147" s="1" t="s">
        <v>1919</v>
      </c>
    </row>
    <row r="148" spans="1:14" x14ac:dyDescent="0.3">
      <c r="A148" s="1" t="s">
        <v>2094</v>
      </c>
      <c r="B148" s="78">
        <f>--LEFT(A148,SEARCH("'",A148)-1)+IF( ISNUMBER(SEARCH("""",A148)),--MID(A148,SEARCH("'",A148)+1,SEARCH("""",A148)-SEARCH("'",A148)-1)/12)</f>
        <v>57.75</v>
      </c>
      <c r="C148" s="5">
        <v>2.3980000000000001</v>
      </c>
      <c r="D148" s="9">
        <v>9.9</v>
      </c>
      <c r="E148" s="9">
        <f>(Table1[[#This Row],[Core Diameter (in.)]]/Table1[[#This Row],[tp (ms) ^ to line (150 kHz)]])*10^6/12</f>
        <v>20185.185185185186</v>
      </c>
      <c r="F148" s="9">
        <v>10.4</v>
      </c>
      <c r="G148" s="9">
        <f>(Table1[[#This Row],[Core Diameter (in.)]]/Table1[[#This Row],[tp (ms) // to line (150 kHz)]])*10^6/12</f>
        <v>19214.74358974359</v>
      </c>
      <c r="H148" s="9">
        <f>AVERAGE(Table1[[#This Row],[^ Velocity ft/s]],Table1[[#This Row],[// Velocity ft/s]])</f>
        <v>19699.964387464388</v>
      </c>
      <c r="J148" s="1" t="s">
        <v>7</v>
      </c>
      <c r="K148" s="1">
        <v>5</v>
      </c>
      <c r="L148" s="1">
        <v>7</v>
      </c>
      <c r="M148" s="1" t="s">
        <v>2060</v>
      </c>
      <c r="N148" s="1" t="s">
        <v>1919</v>
      </c>
    </row>
    <row r="149" spans="1:14" x14ac:dyDescent="0.3">
      <c r="A149" s="1" t="s">
        <v>2078</v>
      </c>
      <c r="B149" s="78">
        <f>--LEFT(A149,SEARCH("'",A149)-1)+IF( ISNUMBER(SEARCH("""",A149)),--MID(A149,SEARCH("'",A149)+1,SEARCH("""",A149)-SEARCH("'",A149)-1)/12)</f>
        <v>58</v>
      </c>
      <c r="C149" s="5">
        <v>2.3980000000000001</v>
      </c>
      <c r="D149" s="9">
        <v>9.9</v>
      </c>
      <c r="E149" s="9">
        <f>(Table1[[#This Row],[Core Diameter (in.)]]/Table1[[#This Row],[tp (ms) ^ to line (150 kHz)]])*10^6/12</f>
        <v>20185.185185185186</v>
      </c>
      <c r="F149" s="9">
        <v>10.5</v>
      </c>
      <c r="G149" s="9">
        <f>(Table1[[#This Row],[Core Diameter (in.)]]/Table1[[#This Row],[tp (ms) // to line (150 kHz)]])*10^6/12</f>
        <v>19031.746031746032</v>
      </c>
      <c r="H149" s="9">
        <f>AVERAGE(Table1[[#This Row],[^ Velocity ft/s]],Table1[[#This Row],[// Velocity ft/s]])</f>
        <v>19608.465608465609</v>
      </c>
      <c r="J149" s="1" t="s">
        <v>7</v>
      </c>
      <c r="K149" s="1">
        <v>5</v>
      </c>
      <c r="L149" s="1">
        <v>7</v>
      </c>
      <c r="M149" s="1" t="s">
        <v>2060</v>
      </c>
      <c r="N149" s="1" t="s">
        <v>1919</v>
      </c>
    </row>
    <row r="150" spans="1:14" x14ac:dyDescent="0.3">
      <c r="A150" s="1" t="s">
        <v>2095</v>
      </c>
      <c r="B150" s="78">
        <f>--LEFT(A150,SEARCH("'",A150)-1)+IF( ISNUMBER(SEARCH("""",A150)),--MID(A150,SEARCH("'",A150)+1,SEARCH("""",A150)-SEARCH("'",A150)-1)/12)</f>
        <v>58.5</v>
      </c>
      <c r="C150" s="5">
        <v>2.3969999999999998</v>
      </c>
      <c r="D150" s="9">
        <v>9.9</v>
      </c>
      <c r="E150" s="9">
        <f>(Table1[[#This Row],[Core Diameter (in.)]]/Table1[[#This Row],[tp (ms) ^ to line (150 kHz)]])*10^6/12</f>
        <v>20176.767676767675</v>
      </c>
      <c r="F150" s="9">
        <v>10.5</v>
      </c>
      <c r="G150" s="9">
        <f>(Table1[[#This Row],[Core Diameter (in.)]]/Table1[[#This Row],[tp (ms) // to line (150 kHz)]])*10^6/12</f>
        <v>19023.809523809523</v>
      </c>
      <c r="H150" s="9">
        <f>AVERAGE(Table1[[#This Row],[^ Velocity ft/s]],Table1[[#This Row],[// Velocity ft/s]])</f>
        <v>19600.288600288601</v>
      </c>
      <c r="J150" s="1" t="s">
        <v>7</v>
      </c>
      <c r="K150" s="1">
        <v>5</v>
      </c>
      <c r="L150" s="1">
        <v>7</v>
      </c>
      <c r="M150" s="1" t="s">
        <v>2060</v>
      </c>
      <c r="N150" s="1" t="s">
        <v>1919</v>
      </c>
    </row>
    <row r="151" spans="1:14" x14ac:dyDescent="0.3">
      <c r="A151" s="1" t="s">
        <v>2096</v>
      </c>
      <c r="B151" s="78">
        <f>--LEFT(A151,SEARCH("'",A151)-1)+IF( ISNUMBER(SEARCH("""",A151)),--MID(A151,SEARCH("'",A151)+1,SEARCH("""",A151)-SEARCH("'",A151)-1)/12)</f>
        <v>58.75</v>
      </c>
      <c r="C151" s="5">
        <v>2.3969999999999998</v>
      </c>
      <c r="D151" s="9">
        <v>9.4</v>
      </c>
      <c r="E151" s="9">
        <f>(Table1[[#This Row],[Core Diameter (in.)]]/Table1[[#This Row],[tp (ms) ^ to line (150 kHz)]])*10^6/12</f>
        <v>21249.999999999996</v>
      </c>
      <c r="F151" s="9">
        <v>10.4</v>
      </c>
      <c r="G151" s="9">
        <f>(Table1[[#This Row],[Core Diameter (in.)]]/Table1[[#This Row],[tp (ms) // to line (150 kHz)]])*10^6/12</f>
        <v>19206.73076923077</v>
      </c>
      <c r="H151" s="9">
        <f>AVERAGE(Table1[[#This Row],[^ Velocity ft/s]],Table1[[#This Row],[// Velocity ft/s]])</f>
        <v>20228.365384615383</v>
      </c>
      <c r="J151" s="1" t="s">
        <v>7</v>
      </c>
      <c r="K151" s="1">
        <v>5</v>
      </c>
      <c r="L151" s="1">
        <v>7</v>
      </c>
      <c r="M151" s="1" t="s">
        <v>2060</v>
      </c>
      <c r="N151" s="1" t="s">
        <v>1919</v>
      </c>
    </row>
    <row r="152" spans="1:14" x14ac:dyDescent="0.3">
      <c r="A152" s="1" t="s">
        <v>2079</v>
      </c>
      <c r="B152" s="78">
        <f>--LEFT(A152,SEARCH("'",A152)-1)+IF( ISNUMBER(SEARCH("""",A152)),--MID(A152,SEARCH("'",A152)+1,SEARCH("""",A152)-SEARCH("'",A152)-1)/12)</f>
        <v>60</v>
      </c>
      <c r="C152" s="5">
        <v>2.3959999999999999</v>
      </c>
      <c r="D152" s="9">
        <v>10.3</v>
      </c>
      <c r="E152" s="9">
        <f>(Table1[[#This Row],[Core Diameter (in.)]]/Table1[[#This Row],[tp (ms) ^ to line (150 kHz)]])*10^6/12</f>
        <v>19385.113268608413</v>
      </c>
      <c r="F152" s="9">
        <v>17.2</v>
      </c>
      <c r="G152" s="9">
        <f>(Table1[[#This Row],[Core Diameter (in.)]]/Table1[[#This Row],[tp (ms) // to line (150 kHz)]])*10^6/12</f>
        <v>11608.527131782947</v>
      </c>
      <c r="H152" s="9">
        <f>AVERAGE(Table1[[#This Row],[^ Velocity ft/s]],Table1[[#This Row],[// Velocity ft/s]])</f>
        <v>15496.82020019568</v>
      </c>
      <c r="J152" s="1" t="s">
        <v>7</v>
      </c>
      <c r="K152" s="1">
        <v>5</v>
      </c>
      <c r="L152" s="1">
        <v>7</v>
      </c>
      <c r="M152" s="1" t="s">
        <v>2060</v>
      </c>
      <c r="N152" s="1" t="s">
        <v>1919</v>
      </c>
    </row>
    <row r="153" spans="1:14" x14ac:dyDescent="0.3">
      <c r="A153" s="1" t="s">
        <v>2097</v>
      </c>
      <c r="B153" s="78">
        <f>--LEFT(A153,SEARCH("'",A153)-1)+IF( ISNUMBER(SEARCH("""",A153)),--MID(A153,SEARCH("'",A153)+1,SEARCH("""",A153)-SEARCH("'",A153)-1)/12)</f>
        <v>60.75</v>
      </c>
      <c r="C153" s="5">
        <v>2.3969999999999998</v>
      </c>
      <c r="D153" s="9">
        <v>10</v>
      </c>
      <c r="E153" s="9">
        <f>(Table1[[#This Row],[Core Diameter (in.)]]/Table1[[#This Row],[tp (ms) ^ to line (150 kHz)]])*10^6/12</f>
        <v>19974.999999999996</v>
      </c>
      <c r="F153" s="9">
        <v>11.4</v>
      </c>
      <c r="G153" s="9">
        <f>(Table1[[#This Row],[Core Diameter (in.)]]/Table1[[#This Row],[tp (ms) // to line (150 kHz)]])*10^6/12</f>
        <v>17521.929824561401</v>
      </c>
      <c r="H153" s="9">
        <f>AVERAGE(Table1[[#This Row],[^ Velocity ft/s]],Table1[[#This Row],[// Velocity ft/s]])</f>
        <v>18748.464912280699</v>
      </c>
      <c r="J153" s="1" t="s">
        <v>7</v>
      </c>
      <c r="K153" s="1">
        <v>5</v>
      </c>
      <c r="L153" s="1">
        <v>7</v>
      </c>
      <c r="M153" s="1" t="s">
        <v>2060</v>
      </c>
      <c r="N153" s="1" t="s">
        <v>1919</v>
      </c>
    </row>
    <row r="154" spans="1:14" x14ac:dyDescent="0.3">
      <c r="A154" s="1" t="s">
        <v>2080</v>
      </c>
      <c r="B154" s="78">
        <f>--LEFT(A154,SEARCH("'",A154)-1)+IF( ISNUMBER(SEARCH("""",A154)),--MID(A154,SEARCH("'",A154)+1,SEARCH("""",A154)-SEARCH("'",A154)-1)/12)</f>
        <v>61</v>
      </c>
      <c r="C154" s="5">
        <v>2.3969999999999998</v>
      </c>
      <c r="D154" s="9">
        <v>9.5</v>
      </c>
      <c r="E154" s="9">
        <f>(Table1[[#This Row],[Core Diameter (in.)]]/Table1[[#This Row],[tp (ms) ^ to line (150 kHz)]])*10^6/12</f>
        <v>21026.315789473683</v>
      </c>
      <c r="F154" s="9">
        <v>10.9</v>
      </c>
      <c r="G154" s="9">
        <f>(Table1[[#This Row],[Core Diameter (in.)]]/Table1[[#This Row],[tp (ms) // to line (150 kHz)]])*10^6/12</f>
        <v>18325.688073394493</v>
      </c>
      <c r="H154" s="9">
        <f>AVERAGE(Table1[[#This Row],[^ Velocity ft/s]],Table1[[#This Row],[// Velocity ft/s]])</f>
        <v>19676.00193143409</v>
      </c>
      <c r="J154" s="1" t="s">
        <v>7</v>
      </c>
      <c r="K154" s="1">
        <v>5</v>
      </c>
      <c r="L154" s="1">
        <v>7</v>
      </c>
      <c r="M154" s="1" t="s">
        <v>2098</v>
      </c>
      <c r="N154" s="1" t="s">
        <v>2099</v>
      </c>
    </row>
    <row r="155" spans="1:14" x14ac:dyDescent="0.3">
      <c r="A155" s="1" t="s">
        <v>2406</v>
      </c>
      <c r="B155" s="78">
        <f>--LEFT(A155,SEARCH("'",A155)-1)+IF( ISNUMBER(SEARCH("""",A155)),--MID(A155,SEARCH("'",A155)+1,SEARCH("""",A155)-SEARCH("'",A155)-1)/12)</f>
        <v>61.5</v>
      </c>
      <c r="C155" s="5">
        <v>2.395</v>
      </c>
      <c r="D155" s="9">
        <v>10.1</v>
      </c>
      <c r="E155" s="9">
        <f>(Table1[[#This Row],[Core Diameter (in.)]]/Table1[[#This Row],[tp (ms) ^ to line (150 kHz)]])*10^6/12</f>
        <v>19760.72607260726</v>
      </c>
      <c r="F155" s="9">
        <v>10.9</v>
      </c>
      <c r="G155" s="9">
        <f>(Table1[[#This Row],[Core Diameter (in.)]]/Table1[[#This Row],[tp (ms) // to line (150 kHz)]])*10^6/12</f>
        <v>18310.397553516817</v>
      </c>
      <c r="H155" s="9">
        <f>AVERAGE(Table1[[#This Row],[^ Velocity ft/s]],Table1[[#This Row],[// Velocity ft/s]])</f>
        <v>19035.561813062039</v>
      </c>
      <c r="I155" s="1" t="s">
        <v>2315</v>
      </c>
      <c r="J155" s="1" t="s">
        <v>7</v>
      </c>
      <c r="K155" s="1">
        <v>5</v>
      </c>
      <c r="L155" s="1">
        <v>8</v>
      </c>
      <c r="M155" s="15" t="s">
        <v>2405</v>
      </c>
      <c r="N155" s="94" t="s">
        <v>2317</v>
      </c>
    </row>
    <row r="156" spans="1:14" x14ac:dyDescent="0.3">
      <c r="A156" s="1" t="s">
        <v>2407</v>
      </c>
      <c r="B156" s="78">
        <f>--LEFT(A156,SEARCH("'",A156)-1)+IF( ISNUMBER(SEARCH("""",A156)),--MID(A156,SEARCH("'",A156)+1,SEARCH("""",A156)-SEARCH("'",A156)-1)/12)</f>
        <v>62</v>
      </c>
      <c r="C156" s="5">
        <v>2.395</v>
      </c>
      <c r="D156" s="9">
        <v>10.4</v>
      </c>
      <c r="E156" s="9">
        <f>(Table1[[#This Row],[Core Diameter (in.)]]/Table1[[#This Row],[tp (ms) ^ to line (150 kHz)]])*10^6/12</f>
        <v>19190.705128205129</v>
      </c>
      <c r="F156" s="9">
        <v>11.3</v>
      </c>
      <c r="G156" s="9">
        <f>(Table1[[#This Row],[Core Diameter (in.)]]/Table1[[#This Row],[tp (ms) // to line (150 kHz)]])*10^6/12</f>
        <v>17662.241887905602</v>
      </c>
      <c r="H156" s="9">
        <f>AVERAGE(Table1[[#This Row],[^ Velocity ft/s]],Table1[[#This Row],[// Velocity ft/s]])</f>
        <v>18426.473508055366</v>
      </c>
      <c r="I156" s="1" t="s">
        <v>2315</v>
      </c>
      <c r="J156" s="1" t="s">
        <v>7</v>
      </c>
      <c r="K156" s="1">
        <v>5</v>
      </c>
      <c r="L156" s="1">
        <v>8</v>
      </c>
      <c r="M156" s="15" t="s">
        <v>2405</v>
      </c>
      <c r="N156" s="94" t="s">
        <v>2317</v>
      </c>
    </row>
    <row r="157" spans="1:14" x14ac:dyDescent="0.3">
      <c r="A157" s="1" t="s">
        <v>2408</v>
      </c>
      <c r="B157" s="78">
        <f>--LEFT(A157,SEARCH("'",A157)-1)+IF( ISNUMBER(SEARCH("""",A157)),--MID(A157,SEARCH("'",A157)+1,SEARCH("""",A157)-SEARCH("'",A157)-1)/12)</f>
        <v>62.25</v>
      </c>
      <c r="C157" s="5">
        <v>2.395</v>
      </c>
      <c r="D157" s="9">
        <v>10.5</v>
      </c>
      <c r="E157" s="9">
        <f>(Table1[[#This Row],[Core Diameter (in.)]]/Table1[[#This Row],[tp (ms) ^ to line (150 kHz)]])*10^6/12</f>
        <v>19007.936507936509</v>
      </c>
      <c r="F157" s="9">
        <v>10.9</v>
      </c>
      <c r="G157" s="9">
        <f>(Table1[[#This Row],[Core Diameter (in.)]]/Table1[[#This Row],[tp (ms) // to line (150 kHz)]])*10^6/12</f>
        <v>18310.397553516817</v>
      </c>
      <c r="H157" s="9">
        <f>AVERAGE(Table1[[#This Row],[^ Velocity ft/s]],Table1[[#This Row],[// Velocity ft/s]])</f>
        <v>18659.167030726661</v>
      </c>
      <c r="I157" s="1" t="s">
        <v>2315</v>
      </c>
      <c r="J157" s="1" t="s">
        <v>7</v>
      </c>
      <c r="K157" s="1">
        <v>5</v>
      </c>
      <c r="L157" s="1">
        <v>8</v>
      </c>
      <c r="M157" s="15" t="s">
        <v>2405</v>
      </c>
      <c r="N157" s="94" t="s">
        <v>2317</v>
      </c>
    </row>
    <row r="158" spans="1:14" x14ac:dyDescent="0.3">
      <c r="A158" s="1" t="s">
        <v>2409</v>
      </c>
      <c r="B158" s="78">
        <f>--LEFT(A158,SEARCH("'",A158)-1)+IF( ISNUMBER(SEARCH("""",A158)),--MID(A158,SEARCH("'",A158)+1,SEARCH("""",A158)-SEARCH("'",A158)-1)/12)</f>
        <v>62.5</v>
      </c>
      <c r="C158" s="5">
        <v>2.395</v>
      </c>
      <c r="D158" s="9">
        <v>10.4</v>
      </c>
      <c r="E158" s="9">
        <f>(Table1[[#This Row],[Core Diameter (in.)]]/Table1[[#This Row],[tp (ms) ^ to line (150 kHz)]])*10^6/12</f>
        <v>19190.705128205129</v>
      </c>
      <c r="F158" s="9">
        <v>11.9</v>
      </c>
      <c r="G158" s="9">
        <f>(Table1[[#This Row],[Core Diameter (in.)]]/Table1[[#This Row],[tp (ms) // to line (150 kHz)]])*10^6/12</f>
        <v>16771.708683473389</v>
      </c>
      <c r="H158" s="9">
        <f>AVERAGE(Table1[[#This Row],[^ Velocity ft/s]],Table1[[#This Row],[// Velocity ft/s]])</f>
        <v>17981.206905839259</v>
      </c>
      <c r="I158" s="1" t="s">
        <v>2315</v>
      </c>
      <c r="J158" s="1" t="s">
        <v>7</v>
      </c>
      <c r="K158" s="1">
        <v>5</v>
      </c>
      <c r="L158" s="1">
        <v>8</v>
      </c>
      <c r="M158" s="15" t="s">
        <v>2405</v>
      </c>
      <c r="N158" s="94" t="s">
        <v>2317</v>
      </c>
    </row>
    <row r="159" spans="1:14" x14ac:dyDescent="0.3">
      <c r="A159" s="1" t="s">
        <v>2410</v>
      </c>
      <c r="B159" s="78">
        <f>--LEFT(A159,SEARCH("'",A159)-1)+IF( ISNUMBER(SEARCH("""",A159)),--MID(A159,SEARCH("'",A159)+1,SEARCH("""",A159)-SEARCH("'",A159)-1)/12)</f>
        <v>62.75</v>
      </c>
      <c r="C159" s="5">
        <v>2.395</v>
      </c>
      <c r="D159" s="9">
        <v>10.4</v>
      </c>
      <c r="E159" s="9">
        <f>(Table1[[#This Row],[Core Diameter (in.)]]/Table1[[#This Row],[tp (ms) ^ to line (150 kHz)]])*10^6/12</f>
        <v>19190.705128205129</v>
      </c>
      <c r="F159" s="9">
        <v>10.9</v>
      </c>
      <c r="G159" s="9">
        <f>(Table1[[#This Row],[Core Diameter (in.)]]/Table1[[#This Row],[tp (ms) // to line (150 kHz)]])*10^6/12</f>
        <v>18310.397553516817</v>
      </c>
      <c r="H159" s="9">
        <f>AVERAGE(Table1[[#This Row],[^ Velocity ft/s]],Table1[[#This Row],[// Velocity ft/s]])</f>
        <v>18750.551340860973</v>
      </c>
      <c r="I159" s="1" t="s">
        <v>2315</v>
      </c>
      <c r="J159" s="1" t="s">
        <v>7</v>
      </c>
      <c r="K159" s="1">
        <v>5</v>
      </c>
      <c r="L159" s="1">
        <v>8</v>
      </c>
      <c r="M159" s="15" t="s">
        <v>2405</v>
      </c>
      <c r="N159" s="94" t="s">
        <v>2317</v>
      </c>
    </row>
    <row r="160" spans="1:14" x14ac:dyDescent="0.3">
      <c r="A160" s="1" t="s">
        <v>2411</v>
      </c>
      <c r="B160" s="78">
        <f>--LEFT(A160,SEARCH("'",A160)-1)+IF( ISNUMBER(SEARCH("""",A160)),--MID(A160,SEARCH("'",A160)+1,SEARCH("""",A160)-SEARCH("'",A160)-1)/12)</f>
        <v>63</v>
      </c>
      <c r="C160" s="5">
        <v>2.3929999999999998</v>
      </c>
      <c r="D160" s="9">
        <v>10.9</v>
      </c>
      <c r="E160" s="9">
        <f>(Table1[[#This Row],[Core Diameter (in.)]]/Table1[[#This Row],[tp (ms) ^ to line (150 kHz)]])*10^6/12</f>
        <v>18295.107033639142</v>
      </c>
      <c r="F160" s="9">
        <v>11</v>
      </c>
      <c r="G160" s="9">
        <f>(Table1[[#This Row],[Core Diameter (in.)]]/Table1[[#This Row],[tp (ms) // to line (150 kHz)]])*10^6/12</f>
        <v>18128.787878787876</v>
      </c>
      <c r="H160" s="9">
        <f>AVERAGE(Table1[[#This Row],[^ Velocity ft/s]],Table1[[#This Row],[// Velocity ft/s]])</f>
        <v>18211.947456213507</v>
      </c>
      <c r="I160" s="1" t="s">
        <v>2315</v>
      </c>
      <c r="J160" s="1" t="s">
        <v>7</v>
      </c>
      <c r="K160" s="1">
        <v>5</v>
      </c>
      <c r="L160" s="1">
        <v>8</v>
      </c>
      <c r="M160" s="15" t="s">
        <v>2405</v>
      </c>
      <c r="N160" s="94" t="s">
        <v>2317</v>
      </c>
    </row>
    <row r="161" spans="1:14" x14ac:dyDescent="0.3">
      <c r="A161" s="1" t="s">
        <v>2412</v>
      </c>
      <c r="B161" s="78">
        <f>--LEFT(A161,SEARCH("'",A161)-1)+IF( ISNUMBER(SEARCH("""",A161)),--MID(A161,SEARCH("'",A161)+1,SEARCH("""",A161)-SEARCH("'",A161)-1)/12)</f>
        <v>64</v>
      </c>
      <c r="C161" s="5">
        <v>2.3940000000000001</v>
      </c>
      <c r="D161" s="9">
        <v>9</v>
      </c>
      <c r="E161" s="9">
        <f>(Table1[[#This Row],[Core Diameter (in.)]]/Table1[[#This Row],[tp (ms) ^ to line (150 kHz)]])*10^6/12</f>
        <v>22166.666666666668</v>
      </c>
      <c r="F161" s="9">
        <v>9.4</v>
      </c>
      <c r="G161" s="9">
        <f>(Table1[[#This Row],[Core Diameter (in.)]]/Table1[[#This Row],[tp (ms) // to line (150 kHz)]])*10^6/12</f>
        <v>21223.40425531915</v>
      </c>
      <c r="H161" s="9">
        <f>AVERAGE(Table1[[#This Row],[^ Velocity ft/s]],Table1[[#This Row],[// Velocity ft/s]])</f>
        <v>21695.035460992909</v>
      </c>
      <c r="I161" s="1" t="s">
        <v>2315</v>
      </c>
      <c r="J161" s="1" t="s">
        <v>7</v>
      </c>
      <c r="K161" s="1">
        <v>5</v>
      </c>
      <c r="L161" s="1">
        <v>8</v>
      </c>
      <c r="M161" s="15" t="s">
        <v>2405</v>
      </c>
      <c r="N161" s="94" t="s">
        <v>2317</v>
      </c>
    </row>
    <row r="162" spans="1:14" x14ac:dyDescent="0.3">
      <c r="A162" s="1" t="s">
        <v>2413</v>
      </c>
      <c r="B162" s="78">
        <f>--LEFT(A162,SEARCH("'",A162)-1)+IF( ISNUMBER(SEARCH("""",A162)),--MID(A162,SEARCH("'",A162)+1,SEARCH("""",A162)-SEARCH("'",A162)-1)/12)</f>
        <v>64.25</v>
      </c>
      <c r="C162" s="5">
        <v>2.3940000000000001</v>
      </c>
      <c r="D162" s="9">
        <v>8.4</v>
      </c>
      <c r="E162" s="9">
        <f>(Table1[[#This Row],[Core Diameter (in.)]]/Table1[[#This Row],[tp (ms) ^ to line (150 kHz)]])*10^6/12</f>
        <v>23750</v>
      </c>
      <c r="F162" s="9">
        <v>9</v>
      </c>
      <c r="G162" s="9">
        <f>(Table1[[#This Row],[Core Diameter (in.)]]/Table1[[#This Row],[tp (ms) // to line (150 kHz)]])*10^6/12</f>
        <v>22166.666666666668</v>
      </c>
      <c r="H162" s="9">
        <f>AVERAGE(Table1[[#This Row],[^ Velocity ft/s]],Table1[[#This Row],[// Velocity ft/s]])</f>
        <v>22958.333333333336</v>
      </c>
      <c r="I162" s="1" t="s">
        <v>2315</v>
      </c>
      <c r="J162" s="1" t="s">
        <v>7</v>
      </c>
      <c r="K162" s="1">
        <v>5</v>
      </c>
      <c r="L162" s="1">
        <v>8</v>
      </c>
      <c r="M162" s="15" t="s">
        <v>2405</v>
      </c>
      <c r="N162" s="94" t="s">
        <v>2317</v>
      </c>
    </row>
    <row r="163" spans="1:14" x14ac:dyDescent="0.3">
      <c r="A163" s="1" t="s">
        <v>2414</v>
      </c>
      <c r="B163" s="78">
        <f>--LEFT(A163,SEARCH("'",A163)-1)+IF( ISNUMBER(SEARCH("""",A163)),--MID(A163,SEARCH("'",A163)+1,SEARCH("""",A163)-SEARCH("'",A163)-1)/12)</f>
        <v>64.5</v>
      </c>
      <c r="C163" s="5">
        <v>2.3940000000000001</v>
      </c>
      <c r="D163" s="9">
        <v>8.4</v>
      </c>
      <c r="E163" s="9">
        <f>(Table1[[#This Row],[Core Diameter (in.)]]/Table1[[#This Row],[tp (ms) ^ to line (150 kHz)]])*10^6/12</f>
        <v>23750</v>
      </c>
      <c r="F163" s="9">
        <v>8.9</v>
      </c>
      <c r="G163" s="9">
        <f>(Table1[[#This Row],[Core Diameter (in.)]]/Table1[[#This Row],[tp (ms) // to line (150 kHz)]])*10^6/12</f>
        <v>22415.73033707865</v>
      </c>
      <c r="H163" s="9">
        <f>AVERAGE(Table1[[#This Row],[^ Velocity ft/s]],Table1[[#This Row],[// Velocity ft/s]])</f>
        <v>23082.865168539327</v>
      </c>
      <c r="I163" s="1" t="s">
        <v>2315</v>
      </c>
      <c r="J163" s="1" t="s">
        <v>7</v>
      </c>
      <c r="K163" s="1">
        <v>5</v>
      </c>
      <c r="L163" s="1">
        <v>8</v>
      </c>
      <c r="M163" s="15" t="s">
        <v>2405</v>
      </c>
      <c r="N163" s="94" t="s">
        <v>2317</v>
      </c>
    </row>
    <row r="164" spans="1:14" x14ac:dyDescent="0.3">
      <c r="A164" s="1" t="s">
        <v>2415</v>
      </c>
      <c r="B164" s="78">
        <f>--LEFT(A164,SEARCH("'",A164)-1)+IF( ISNUMBER(SEARCH("""",A164)),--MID(A164,SEARCH("'",A164)+1,SEARCH("""",A164)-SEARCH("'",A164)-1)/12)</f>
        <v>64.75</v>
      </c>
      <c r="C164" s="5">
        <v>2.395</v>
      </c>
      <c r="D164" s="9">
        <v>8.4</v>
      </c>
      <c r="E164" s="9">
        <f>(Table1[[#This Row],[Core Diameter (in.)]]/Table1[[#This Row],[tp (ms) ^ to line (150 kHz)]])*10^6/12</f>
        <v>23759.920634920636</v>
      </c>
      <c r="F164" s="9">
        <v>8.9</v>
      </c>
      <c r="G164" s="9">
        <f>(Table1[[#This Row],[Core Diameter (in.)]]/Table1[[#This Row],[tp (ms) // to line (150 kHz)]])*10^6/12</f>
        <v>22425.0936329588</v>
      </c>
      <c r="H164" s="9">
        <f>AVERAGE(Table1[[#This Row],[^ Velocity ft/s]],Table1[[#This Row],[// Velocity ft/s]])</f>
        <v>23092.507133939718</v>
      </c>
      <c r="I164" s="1" t="s">
        <v>2315</v>
      </c>
      <c r="J164" s="1" t="s">
        <v>7</v>
      </c>
      <c r="K164" s="1">
        <v>5</v>
      </c>
      <c r="L164" s="1">
        <v>8</v>
      </c>
      <c r="M164" s="15" t="s">
        <v>2405</v>
      </c>
      <c r="N164" s="94" t="s">
        <v>2317</v>
      </c>
    </row>
    <row r="165" spans="1:14" x14ac:dyDescent="0.3">
      <c r="A165" s="1" t="s">
        <v>2416</v>
      </c>
      <c r="B165" s="78">
        <f>--LEFT(A165,SEARCH("'",A165)-1)+IF( ISNUMBER(SEARCH("""",A165)),--MID(A165,SEARCH("'",A165)+1,SEARCH("""",A165)-SEARCH("'",A165)-1)/12)</f>
        <v>65</v>
      </c>
      <c r="C165" s="5">
        <v>2.395</v>
      </c>
      <c r="D165" s="9">
        <v>8.4</v>
      </c>
      <c r="E165" s="9">
        <f>(Table1[[#This Row],[Core Diameter (in.)]]/Table1[[#This Row],[tp (ms) ^ to line (150 kHz)]])*10^6/12</f>
        <v>23759.920634920636</v>
      </c>
      <c r="F165" s="9">
        <v>8.9</v>
      </c>
      <c r="G165" s="9">
        <f>(Table1[[#This Row],[Core Diameter (in.)]]/Table1[[#This Row],[tp (ms) // to line (150 kHz)]])*10^6/12</f>
        <v>22425.0936329588</v>
      </c>
      <c r="H165" s="9">
        <f>AVERAGE(Table1[[#This Row],[^ Velocity ft/s]],Table1[[#This Row],[// Velocity ft/s]])</f>
        <v>23092.507133939718</v>
      </c>
      <c r="I165" s="1" t="s">
        <v>2315</v>
      </c>
      <c r="J165" s="1" t="s">
        <v>7</v>
      </c>
      <c r="K165" s="1">
        <v>5</v>
      </c>
      <c r="L165" s="1">
        <v>8</v>
      </c>
      <c r="M165" s="15" t="s">
        <v>2405</v>
      </c>
      <c r="N165" s="94" t="s">
        <v>2317</v>
      </c>
    </row>
    <row r="166" spans="1:14" x14ac:dyDescent="0.3">
      <c r="A166" s="1" t="s">
        <v>2417</v>
      </c>
      <c r="B166" s="78">
        <f>--LEFT(A166,SEARCH("'",A166)-1)+IF( ISNUMBER(SEARCH("""",A166)),--MID(A166,SEARCH("'",A166)+1,SEARCH("""",A166)-SEARCH("'",A166)-1)/12)</f>
        <v>65.25</v>
      </c>
      <c r="C166" s="5">
        <v>2.395</v>
      </c>
      <c r="D166" s="9">
        <v>8.4</v>
      </c>
      <c r="E166" s="9">
        <f>(Table1[[#This Row],[Core Diameter (in.)]]/Table1[[#This Row],[tp (ms) ^ to line (150 kHz)]])*10^6/12</f>
        <v>23759.920634920636</v>
      </c>
      <c r="F166" s="9">
        <v>8.9</v>
      </c>
      <c r="G166" s="9">
        <f>(Table1[[#This Row],[Core Diameter (in.)]]/Table1[[#This Row],[tp (ms) // to line (150 kHz)]])*10^6/12</f>
        <v>22425.0936329588</v>
      </c>
      <c r="H166" s="9">
        <f>AVERAGE(Table1[[#This Row],[^ Velocity ft/s]],Table1[[#This Row],[// Velocity ft/s]])</f>
        <v>23092.507133939718</v>
      </c>
      <c r="I166" s="1" t="s">
        <v>2315</v>
      </c>
      <c r="J166" s="1" t="s">
        <v>7</v>
      </c>
      <c r="K166" s="1">
        <v>5</v>
      </c>
      <c r="L166" s="1">
        <v>8</v>
      </c>
      <c r="M166" s="15" t="s">
        <v>2405</v>
      </c>
      <c r="N166" s="94" t="s">
        <v>2317</v>
      </c>
    </row>
    <row r="167" spans="1:14" x14ac:dyDescent="0.3">
      <c r="A167" s="1" t="s">
        <v>2418</v>
      </c>
      <c r="B167" s="78">
        <f>--LEFT(A167,SEARCH("'",A167)-1)+IF( ISNUMBER(SEARCH("""",A167)),--MID(A167,SEARCH("'",A167)+1,SEARCH("""",A167)-SEARCH("'",A167)-1)/12)</f>
        <v>65.5</v>
      </c>
      <c r="C167" s="5">
        <v>2.395</v>
      </c>
      <c r="D167" s="9">
        <v>8.4</v>
      </c>
      <c r="E167" s="9">
        <f>(Table1[[#This Row],[Core Diameter (in.)]]/Table1[[#This Row],[tp (ms) ^ to line (150 kHz)]])*10^6/12</f>
        <v>23759.920634920636</v>
      </c>
      <c r="F167" s="9">
        <v>9</v>
      </c>
      <c r="G167" s="9">
        <f>(Table1[[#This Row],[Core Diameter (in.)]]/Table1[[#This Row],[tp (ms) // to line (150 kHz)]])*10^6/12</f>
        <v>22175.925925925927</v>
      </c>
      <c r="H167" s="9">
        <f>AVERAGE(Table1[[#This Row],[^ Velocity ft/s]],Table1[[#This Row],[// Velocity ft/s]])</f>
        <v>22967.923280423282</v>
      </c>
      <c r="I167" s="1" t="s">
        <v>2315</v>
      </c>
      <c r="J167" s="1" t="s">
        <v>7</v>
      </c>
      <c r="K167" s="1">
        <v>5</v>
      </c>
      <c r="L167" s="1">
        <v>8</v>
      </c>
      <c r="M167" s="15" t="s">
        <v>2405</v>
      </c>
      <c r="N167" s="94" t="s">
        <v>2317</v>
      </c>
    </row>
    <row r="168" spans="1:14" x14ac:dyDescent="0.3">
      <c r="A168" s="1" t="s">
        <v>2419</v>
      </c>
      <c r="B168" s="78">
        <f>--LEFT(A168,SEARCH("'",A168)-1)+IF( ISNUMBER(SEARCH("""",A168)),--MID(A168,SEARCH("'",A168)+1,SEARCH("""",A168)-SEARCH("'",A168)-1)/12)</f>
        <v>65.75</v>
      </c>
      <c r="C168" s="5">
        <v>2.395</v>
      </c>
      <c r="D168" s="9">
        <v>7.9</v>
      </c>
      <c r="E168" s="9">
        <f>(Table1[[#This Row],[Core Diameter (in.)]]/Table1[[#This Row],[tp (ms) ^ to line (150 kHz)]])*10^6/12</f>
        <v>25263.713080168774</v>
      </c>
      <c r="F168" s="9">
        <v>9</v>
      </c>
      <c r="G168" s="9">
        <f>(Table1[[#This Row],[Core Diameter (in.)]]/Table1[[#This Row],[tp (ms) // to line (150 kHz)]])*10^6/12</f>
        <v>22175.925925925927</v>
      </c>
      <c r="H168" s="9">
        <f>AVERAGE(Table1[[#This Row],[^ Velocity ft/s]],Table1[[#This Row],[// Velocity ft/s]])</f>
        <v>23719.819503047351</v>
      </c>
      <c r="I168" s="1" t="s">
        <v>2315</v>
      </c>
      <c r="J168" s="1" t="s">
        <v>7</v>
      </c>
      <c r="K168" s="1">
        <v>5</v>
      </c>
      <c r="L168" s="1">
        <v>8</v>
      </c>
      <c r="M168" s="15" t="s">
        <v>2405</v>
      </c>
      <c r="N168" s="94" t="s">
        <v>2317</v>
      </c>
    </row>
    <row r="169" spans="1:14" x14ac:dyDescent="0.3">
      <c r="A169" s="1" t="s">
        <v>2420</v>
      </c>
      <c r="B169" s="78">
        <f>--LEFT(A169,SEARCH("'",A169)-1)+IF( ISNUMBER(SEARCH("""",A169)),--MID(A169,SEARCH("'",A169)+1,SEARCH("""",A169)-SEARCH("'",A169)-1)/12)</f>
        <v>66</v>
      </c>
      <c r="C169" s="5">
        <v>2.395</v>
      </c>
      <c r="D169" s="9">
        <v>8</v>
      </c>
      <c r="E169" s="9">
        <f>(Table1[[#This Row],[Core Diameter (in.)]]/Table1[[#This Row],[tp (ms) ^ to line (150 kHz)]])*10^6/12</f>
        <v>24947.916666666668</v>
      </c>
      <c r="F169" s="9">
        <v>8.9</v>
      </c>
      <c r="G169" s="9">
        <f>(Table1[[#This Row],[Core Diameter (in.)]]/Table1[[#This Row],[tp (ms) // to line (150 kHz)]])*10^6/12</f>
        <v>22425.0936329588</v>
      </c>
      <c r="H169" s="9">
        <f>AVERAGE(Table1[[#This Row],[^ Velocity ft/s]],Table1[[#This Row],[// Velocity ft/s]])</f>
        <v>23686.505149812736</v>
      </c>
      <c r="I169" s="1" t="s">
        <v>2315</v>
      </c>
      <c r="J169" s="1" t="s">
        <v>7</v>
      </c>
      <c r="K169" s="1">
        <v>5</v>
      </c>
      <c r="L169" s="1">
        <v>8</v>
      </c>
      <c r="M169" s="15" t="s">
        <v>2405</v>
      </c>
      <c r="N169" s="94" t="s">
        <v>2317</v>
      </c>
    </row>
    <row r="170" spans="1:14" x14ac:dyDescent="0.3">
      <c r="A170" s="1" t="s">
        <v>2421</v>
      </c>
      <c r="B170" s="78">
        <f>--LEFT(A170,SEARCH("'",A170)-1)+IF( ISNUMBER(SEARCH("""",A170)),--MID(A170,SEARCH("'",A170)+1,SEARCH("""",A170)-SEARCH("'",A170)-1)/12)</f>
        <v>66.25</v>
      </c>
      <c r="C170" s="5">
        <v>2.395</v>
      </c>
      <c r="D170" s="9">
        <v>8.4</v>
      </c>
      <c r="E170" s="9">
        <f>(Table1[[#This Row],[Core Diameter (in.)]]/Table1[[#This Row],[tp (ms) ^ to line (150 kHz)]])*10^6/12</f>
        <v>23759.920634920636</v>
      </c>
      <c r="F170" s="9">
        <v>9</v>
      </c>
      <c r="G170" s="9">
        <f>(Table1[[#This Row],[Core Diameter (in.)]]/Table1[[#This Row],[tp (ms) // to line (150 kHz)]])*10^6/12</f>
        <v>22175.925925925927</v>
      </c>
      <c r="H170" s="9">
        <f>AVERAGE(Table1[[#This Row],[^ Velocity ft/s]],Table1[[#This Row],[// Velocity ft/s]])</f>
        <v>22967.923280423282</v>
      </c>
      <c r="I170" s="1" t="s">
        <v>2315</v>
      </c>
      <c r="J170" s="1" t="s">
        <v>7</v>
      </c>
      <c r="K170" s="1">
        <v>5</v>
      </c>
      <c r="L170" s="1">
        <v>8</v>
      </c>
      <c r="M170" s="15" t="s">
        <v>2405</v>
      </c>
      <c r="N170" s="94" t="s">
        <v>2317</v>
      </c>
    </row>
    <row r="171" spans="1:14" x14ac:dyDescent="0.3">
      <c r="A171" s="1" t="s">
        <v>2422</v>
      </c>
      <c r="B171" s="78">
        <f>--LEFT(A171,SEARCH("'",A171)-1)+IF( ISNUMBER(SEARCH("""",A171)),--MID(A171,SEARCH("'",A171)+1,SEARCH("""",A171)-SEARCH("'",A171)-1)/12)</f>
        <v>67</v>
      </c>
      <c r="C171" s="5">
        <v>2.3940000000000001</v>
      </c>
      <c r="D171" s="9">
        <v>7.9</v>
      </c>
      <c r="E171" s="9">
        <f>(Table1[[#This Row],[Core Diameter (in.)]]/Table1[[#This Row],[tp (ms) ^ to line (150 kHz)]])*10^6/12</f>
        <v>25253.164556962027</v>
      </c>
      <c r="F171" s="9">
        <v>9</v>
      </c>
      <c r="G171" s="9">
        <f>(Table1[[#This Row],[Core Diameter (in.)]]/Table1[[#This Row],[tp (ms) // to line (150 kHz)]])*10^6/12</f>
        <v>22166.666666666668</v>
      </c>
      <c r="H171" s="9">
        <f>AVERAGE(Table1[[#This Row],[^ Velocity ft/s]],Table1[[#This Row],[// Velocity ft/s]])</f>
        <v>23709.915611814347</v>
      </c>
      <c r="I171" s="1" t="s">
        <v>2315</v>
      </c>
      <c r="J171" s="1" t="s">
        <v>7</v>
      </c>
      <c r="K171" s="1">
        <v>5</v>
      </c>
      <c r="L171" s="1">
        <v>8</v>
      </c>
      <c r="M171" s="15" t="s">
        <v>2405</v>
      </c>
      <c r="N171" s="94" t="s">
        <v>2317</v>
      </c>
    </row>
    <row r="172" spans="1:14" x14ac:dyDescent="0.3">
      <c r="A172" s="1" t="s">
        <v>2423</v>
      </c>
      <c r="B172" s="78">
        <f>--LEFT(A172,SEARCH("'",A172)-1)+IF( ISNUMBER(SEARCH("""",A172)),--MID(A172,SEARCH("'",A172)+1,SEARCH("""",A172)-SEARCH("'",A172)-1)/12)</f>
        <v>67.25</v>
      </c>
      <c r="C172" s="5">
        <v>2.395</v>
      </c>
      <c r="D172" s="9">
        <v>8.4</v>
      </c>
      <c r="E172" s="9">
        <f>(Table1[[#This Row],[Core Diameter (in.)]]/Table1[[#This Row],[tp (ms) ^ to line (150 kHz)]])*10^6/12</f>
        <v>23759.920634920636</v>
      </c>
      <c r="F172" s="9">
        <v>8.5</v>
      </c>
      <c r="G172" s="9">
        <f>(Table1[[#This Row],[Core Diameter (in.)]]/Table1[[#This Row],[tp (ms) // to line (150 kHz)]])*10^6/12</f>
        <v>23480.392156862741</v>
      </c>
      <c r="H172" s="9">
        <f>AVERAGE(Table1[[#This Row],[^ Velocity ft/s]],Table1[[#This Row],[// Velocity ft/s]])</f>
        <v>23620.156395891689</v>
      </c>
      <c r="I172" s="1" t="s">
        <v>2315</v>
      </c>
      <c r="J172" s="1" t="s">
        <v>7</v>
      </c>
      <c r="K172" s="1">
        <v>5</v>
      </c>
      <c r="L172" s="1">
        <v>8</v>
      </c>
      <c r="M172" s="15" t="s">
        <v>2405</v>
      </c>
      <c r="N172" s="94" t="s">
        <v>2317</v>
      </c>
    </row>
    <row r="173" spans="1:14" x14ac:dyDescent="0.3">
      <c r="A173" s="1" t="s">
        <v>2424</v>
      </c>
      <c r="B173" s="78">
        <f>--LEFT(A173,SEARCH("'",A173)-1)+IF( ISNUMBER(SEARCH("""",A173)),--MID(A173,SEARCH("'",A173)+1,SEARCH("""",A173)-SEARCH("'",A173)-1)/12)</f>
        <v>67.5</v>
      </c>
      <c r="C173" s="5">
        <v>2.395</v>
      </c>
      <c r="D173" s="9">
        <v>8.5</v>
      </c>
      <c r="E173" s="9">
        <f>(Table1[[#This Row],[Core Diameter (in.)]]/Table1[[#This Row],[tp (ms) ^ to line (150 kHz)]])*10^6/12</f>
        <v>23480.392156862741</v>
      </c>
      <c r="F173" s="9">
        <v>8.9</v>
      </c>
      <c r="G173" s="9">
        <f>(Table1[[#This Row],[Core Diameter (in.)]]/Table1[[#This Row],[tp (ms) // to line (150 kHz)]])*10^6/12</f>
        <v>22425.0936329588</v>
      </c>
      <c r="H173" s="9">
        <f>AVERAGE(Table1[[#This Row],[^ Velocity ft/s]],Table1[[#This Row],[// Velocity ft/s]])</f>
        <v>22952.742894910771</v>
      </c>
      <c r="I173" s="1" t="s">
        <v>2315</v>
      </c>
      <c r="J173" s="1" t="s">
        <v>7</v>
      </c>
      <c r="K173" s="1">
        <v>5</v>
      </c>
      <c r="L173" s="1">
        <v>8</v>
      </c>
      <c r="M173" s="15" t="s">
        <v>2405</v>
      </c>
      <c r="N173" s="94" t="s">
        <v>2317</v>
      </c>
    </row>
    <row r="174" spans="1:14" x14ac:dyDescent="0.3">
      <c r="A174" s="1" t="s">
        <v>2425</v>
      </c>
      <c r="B174" s="78">
        <f>--LEFT(A174,SEARCH("'",A174)-1)+IF( ISNUMBER(SEARCH("""",A174)),--MID(A174,SEARCH("'",A174)+1,SEARCH("""",A174)-SEARCH("'",A174)-1)/12)</f>
        <v>68</v>
      </c>
      <c r="C174" s="5">
        <v>2.395</v>
      </c>
      <c r="D174" s="9">
        <v>8.4</v>
      </c>
      <c r="E174" s="9">
        <f>(Table1[[#This Row],[Core Diameter (in.)]]/Table1[[#This Row],[tp (ms) ^ to line (150 kHz)]])*10^6/12</f>
        <v>23759.920634920636</v>
      </c>
      <c r="F174" s="9">
        <v>8.5</v>
      </c>
      <c r="G174" s="9">
        <f>(Table1[[#This Row],[Core Diameter (in.)]]/Table1[[#This Row],[tp (ms) // to line (150 kHz)]])*10^6/12</f>
        <v>23480.392156862741</v>
      </c>
      <c r="H174" s="9">
        <f>AVERAGE(Table1[[#This Row],[^ Velocity ft/s]],Table1[[#This Row],[// Velocity ft/s]])</f>
        <v>23620.156395891689</v>
      </c>
      <c r="I174" s="1" t="s">
        <v>2315</v>
      </c>
      <c r="J174" s="1" t="s">
        <v>7</v>
      </c>
      <c r="K174" s="1">
        <v>5</v>
      </c>
      <c r="L174" s="1">
        <v>8</v>
      </c>
      <c r="M174" s="15" t="s">
        <v>2405</v>
      </c>
      <c r="N174" s="94" t="s">
        <v>2317</v>
      </c>
    </row>
    <row r="175" spans="1:14" x14ac:dyDescent="0.3">
      <c r="A175" s="1" t="s">
        <v>2426</v>
      </c>
      <c r="B175" s="77">
        <f>--LEFT(A175,SEARCH("'",A175)-1)+IF( ISNUMBER(SEARCH("""",A175)),--MID(A175,SEARCH("'",A175)+1,SEARCH("""",A175)-SEARCH("'",A175)-1)/12)</f>
        <v>68.25</v>
      </c>
      <c r="C175" s="5">
        <v>2.3940000000000001</v>
      </c>
      <c r="D175" s="9">
        <v>8.4</v>
      </c>
      <c r="E175" s="9">
        <f>(Table1[[#This Row],[Core Diameter (in.)]]/Table1[[#This Row],[tp (ms) ^ to line (150 kHz)]])*10^6/12</f>
        <v>23750</v>
      </c>
      <c r="F175" s="9">
        <v>8.5</v>
      </c>
      <c r="G175" s="9">
        <f>(Table1[[#This Row],[Core Diameter (in.)]]/Table1[[#This Row],[tp (ms) // to line (150 kHz)]])*10^6/12</f>
        <v>23470.588235294115</v>
      </c>
      <c r="H175" s="9">
        <f>AVERAGE(Table1[[#This Row],[^ Velocity ft/s]],Table1[[#This Row],[// Velocity ft/s]])</f>
        <v>23610.294117647056</v>
      </c>
      <c r="I175" s="1" t="s">
        <v>2315</v>
      </c>
      <c r="J175" s="1" t="s">
        <v>7</v>
      </c>
      <c r="K175" s="1">
        <v>5</v>
      </c>
      <c r="L175" s="1">
        <v>8</v>
      </c>
      <c r="M175" s="15" t="s">
        <v>2405</v>
      </c>
      <c r="N175" s="94" t="s">
        <v>2317</v>
      </c>
    </row>
    <row r="176" spans="1:14" x14ac:dyDescent="0.3">
      <c r="A176" s="1" t="s">
        <v>2427</v>
      </c>
      <c r="B176" s="77">
        <f>--LEFT(A176,SEARCH("'",A176)-1)+IF( ISNUMBER(SEARCH("""",A176)),--MID(A176,SEARCH("'",A176)+1,SEARCH("""",A176)-SEARCH("'",A176)-1)/12)</f>
        <v>68.5</v>
      </c>
      <c r="C176" s="5">
        <v>2.3929999999999998</v>
      </c>
      <c r="D176" s="9">
        <v>8.4</v>
      </c>
      <c r="E176" s="9">
        <f>(Table1[[#This Row],[Core Diameter (in.)]]/Table1[[#This Row],[tp (ms) ^ to line (150 kHz)]])*10^6/12</f>
        <v>23740.079365079364</v>
      </c>
      <c r="F176" s="9">
        <v>8.4</v>
      </c>
      <c r="G176" s="9">
        <f>(Table1[[#This Row],[Core Diameter (in.)]]/Table1[[#This Row],[tp (ms) // to line (150 kHz)]])*10^6/12</f>
        <v>23740.079365079364</v>
      </c>
      <c r="H176" s="9">
        <f>AVERAGE(Table1[[#This Row],[^ Velocity ft/s]],Table1[[#This Row],[// Velocity ft/s]])</f>
        <v>23740.079365079364</v>
      </c>
      <c r="I176" s="1" t="s">
        <v>2315</v>
      </c>
      <c r="J176" s="1" t="s">
        <v>7</v>
      </c>
      <c r="K176" s="1">
        <v>5</v>
      </c>
      <c r="L176" s="1">
        <v>8</v>
      </c>
      <c r="M176" s="15" t="s">
        <v>2405</v>
      </c>
      <c r="N176" s="94" t="s">
        <v>2317</v>
      </c>
    </row>
    <row r="177" spans="1:14" x14ac:dyDescent="0.3">
      <c r="A177" s="1" t="s">
        <v>2428</v>
      </c>
      <c r="B177" s="77">
        <f>--LEFT(A177,SEARCH("'",A177)-1)+IF( ISNUMBER(SEARCH("""",A177)),--MID(A177,SEARCH("'",A177)+1,SEARCH("""",A177)-SEARCH("'",A177)-1)/12)</f>
        <v>68.75</v>
      </c>
      <c r="C177" s="5">
        <v>2.3929999999999998</v>
      </c>
      <c r="D177" s="9">
        <v>8.4</v>
      </c>
      <c r="E177" s="9">
        <f>(Table1[[#This Row],[Core Diameter (in.)]]/Table1[[#This Row],[tp (ms) ^ to line (150 kHz)]])*10^6/12</f>
        <v>23740.079365079364</v>
      </c>
      <c r="F177" s="9">
        <v>9.4</v>
      </c>
      <c r="G177" s="9">
        <f>(Table1[[#This Row],[Core Diameter (in.)]]/Table1[[#This Row],[tp (ms) // to line (150 kHz)]])*10^6/12</f>
        <v>21214.539007092197</v>
      </c>
      <c r="H177" s="9">
        <f>AVERAGE(Table1[[#This Row],[^ Velocity ft/s]],Table1[[#This Row],[// Velocity ft/s]])</f>
        <v>22477.309186085782</v>
      </c>
      <c r="I177" s="1" t="s">
        <v>2315</v>
      </c>
      <c r="J177" s="1" t="s">
        <v>7</v>
      </c>
      <c r="K177" s="1">
        <v>5</v>
      </c>
      <c r="L177" s="1">
        <v>8</v>
      </c>
      <c r="M177" s="15" t="s">
        <v>2405</v>
      </c>
      <c r="N177" s="94" t="s">
        <v>2317</v>
      </c>
    </row>
    <row r="178" spans="1:14" x14ac:dyDescent="0.3">
      <c r="A178" s="1" t="s">
        <v>2429</v>
      </c>
      <c r="B178" s="77">
        <f>--LEFT(A178,SEARCH("'",A178)-1)+IF( ISNUMBER(SEARCH("""",A178)),--MID(A178,SEARCH("'",A178)+1,SEARCH("""",A178)-SEARCH("'",A178)-1)/12)</f>
        <v>69</v>
      </c>
      <c r="C178" s="5">
        <v>2.395</v>
      </c>
      <c r="D178" s="9">
        <v>8.9</v>
      </c>
      <c r="E178" s="9">
        <f>(Table1[[#This Row],[Core Diameter (in.)]]/Table1[[#This Row],[tp (ms) ^ to line (150 kHz)]])*10^6/12</f>
        <v>22425.0936329588</v>
      </c>
      <c r="F178" s="9">
        <v>9.4</v>
      </c>
      <c r="G178" s="9">
        <f>(Table1[[#This Row],[Core Diameter (in.)]]/Table1[[#This Row],[tp (ms) // to line (150 kHz)]])*10^6/12</f>
        <v>21232.269503546097</v>
      </c>
      <c r="H178" s="9">
        <f>AVERAGE(Table1[[#This Row],[^ Velocity ft/s]],Table1[[#This Row],[// Velocity ft/s]])</f>
        <v>21828.681568252447</v>
      </c>
      <c r="I178" s="1" t="s">
        <v>2315</v>
      </c>
      <c r="J178" s="1" t="s">
        <v>7</v>
      </c>
      <c r="K178" s="1">
        <v>5</v>
      </c>
      <c r="L178" s="1">
        <v>8</v>
      </c>
      <c r="M178" s="15" t="s">
        <v>2405</v>
      </c>
      <c r="N178" s="94" t="s">
        <v>2317</v>
      </c>
    </row>
    <row r="179" spans="1:14" x14ac:dyDescent="0.3">
      <c r="A179" s="1" t="s">
        <v>2270</v>
      </c>
      <c r="B179" s="78">
        <f>--LEFT(A179,SEARCH("'",A179)-1)+IF( ISNUMBER(SEARCH("""",A179)),--MID(A179,SEARCH("'",A179)+1,SEARCH("""",A179)-SEARCH("'",A179)-1)/12)</f>
        <v>69.5</v>
      </c>
      <c r="C179" s="5">
        <v>2.391</v>
      </c>
      <c r="D179" s="9">
        <v>8.4</v>
      </c>
      <c r="E179" s="9">
        <f>(Table1[[#This Row],[Core Diameter (in.)]]/Table1[[#This Row],[tp (ms) ^ to line (150 kHz)]])*10^6/12</f>
        <v>23720.238095238095</v>
      </c>
      <c r="F179" s="9">
        <v>8.5</v>
      </c>
      <c r="G179" s="9">
        <f>(Table1[[#This Row],[Core Diameter (in.)]]/Table1[[#This Row],[tp (ms) // to line (150 kHz)]])*10^6/12</f>
        <v>23441.176470588234</v>
      </c>
      <c r="H179" s="9">
        <f>AVERAGE(Table1[[#This Row],[^ Velocity ft/s]],Table1[[#This Row],[// Velocity ft/s]])</f>
        <v>23580.707282913165</v>
      </c>
      <c r="I179" s="1" t="s">
        <v>2315</v>
      </c>
      <c r="J179" s="1" t="s">
        <v>7</v>
      </c>
      <c r="K179" s="1">
        <v>5</v>
      </c>
      <c r="L179" s="1">
        <v>9</v>
      </c>
      <c r="M179" s="15" t="s">
        <v>2269</v>
      </c>
      <c r="N179" s="94" t="s">
        <v>2246</v>
      </c>
    </row>
    <row r="180" spans="1:14" x14ac:dyDescent="0.3">
      <c r="A180" s="1" t="s">
        <v>2271</v>
      </c>
      <c r="B180" s="78">
        <f>--LEFT(A180,SEARCH("'",A180)-1)+IF( ISNUMBER(SEARCH("""",A180)),--MID(A180,SEARCH("'",A180)+1,SEARCH("""",A180)-SEARCH("'",A180)-1)/12)</f>
        <v>69.75</v>
      </c>
      <c r="C180" s="5">
        <v>2.3929999999999998</v>
      </c>
      <c r="D180" s="9">
        <v>8.9</v>
      </c>
      <c r="E180" s="9">
        <f>(Table1[[#This Row],[Core Diameter (in.)]]/Table1[[#This Row],[tp (ms) ^ to line (150 kHz)]])*10^6/12</f>
        <v>22406.367041198497</v>
      </c>
      <c r="F180" s="9">
        <v>9.5</v>
      </c>
      <c r="G180" s="9">
        <f>(Table1[[#This Row],[Core Diameter (in.)]]/Table1[[#This Row],[tp (ms) // to line (150 kHz)]])*10^6/12</f>
        <v>20991.228070175435</v>
      </c>
      <c r="H180" s="9">
        <f>AVERAGE(Table1[[#This Row],[^ Velocity ft/s]],Table1[[#This Row],[// Velocity ft/s]])</f>
        <v>21698.797555686964</v>
      </c>
      <c r="I180" s="1" t="s">
        <v>2315</v>
      </c>
      <c r="J180" s="1" t="s">
        <v>7</v>
      </c>
      <c r="K180" s="1">
        <v>5</v>
      </c>
      <c r="L180" s="1">
        <v>9</v>
      </c>
      <c r="M180" s="15" t="s">
        <v>2269</v>
      </c>
      <c r="N180" s="94" t="s">
        <v>2246</v>
      </c>
    </row>
    <row r="181" spans="1:14" x14ac:dyDescent="0.3">
      <c r="A181" s="1" t="s">
        <v>2272</v>
      </c>
      <c r="B181" s="78">
        <f>--LEFT(A181,SEARCH("'",A181)-1)+IF( ISNUMBER(SEARCH("""",A181)),--MID(A181,SEARCH("'",A181)+1,SEARCH("""",A181)-SEARCH("'",A181)-1)/12)</f>
        <v>70.5</v>
      </c>
      <c r="C181" s="5">
        <v>2.3919999999999999</v>
      </c>
      <c r="D181" s="9">
        <v>8.9</v>
      </c>
      <c r="E181" s="9">
        <f>(Table1[[#This Row],[Core Diameter (in.)]]/Table1[[#This Row],[tp (ms) ^ to line (150 kHz)]])*10^6/12</f>
        <v>22397.00374531835</v>
      </c>
      <c r="F181" s="9">
        <v>9</v>
      </c>
      <c r="G181" s="9">
        <f>(Table1[[#This Row],[Core Diameter (in.)]]/Table1[[#This Row],[tp (ms) // to line (150 kHz)]])*10^6/12</f>
        <v>22148.148148148146</v>
      </c>
      <c r="H181" s="9">
        <f>AVERAGE(Table1[[#This Row],[^ Velocity ft/s]],Table1[[#This Row],[// Velocity ft/s]])</f>
        <v>22272.575946733246</v>
      </c>
      <c r="I181" s="1" t="s">
        <v>2315</v>
      </c>
      <c r="J181" s="1" t="s">
        <v>7</v>
      </c>
      <c r="K181" s="1">
        <v>5</v>
      </c>
      <c r="L181" s="1">
        <v>9</v>
      </c>
      <c r="M181" s="15" t="s">
        <v>2269</v>
      </c>
      <c r="N181" s="94" t="s">
        <v>2246</v>
      </c>
    </row>
    <row r="182" spans="1:14" x14ac:dyDescent="0.3">
      <c r="A182" s="1" t="s">
        <v>2273</v>
      </c>
      <c r="B182" s="78">
        <f>--LEFT(A182,SEARCH("'",A182)-1)+IF( ISNUMBER(SEARCH("""",A182)),--MID(A182,SEARCH("'",A182)+1,SEARCH("""",A182)-SEARCH("'",A182)-1)/12)</f>
        <v>71</v>
      </c>
      <c r="C182" s="5">
        <v>2.39</v>
      </c>
      <c r="D182" s="9">
        <v>8.9</v>
      </c>
      <c r="E182" s="9">
        <f>(Table1[[#This Row],[Core Diameter (in.)]]/Table1[[#This Row],[tp (ms) ^ to line (150 kHz)]])*10^6/12</f>
        <v>22378.277153558054</v>
      </c>
      <c r="F182" s="9">
        <v>8.9</v>
      </c>
      <c r="G182" s="9">
        <f>(Table1[[#This Row],[Core Diameter (in.)]]/Table1[[#This Row],[tp (ms) // to line (150 kHz)]])*10^6/12</f>
        <v>22378.277153558054</v>
      </c>
      <c r="H182" s="9">
        <f>AVERAGE(Table1[[#This Row],[^ Velocity ft/s]],Table1[[#This Row],[// Velocity ft/s]])</f>
        <v>22378.277153558054</v>
      </c>
      <c r="I182" s="1" t="s">
        <v>2315</v>
      </c>
      <c r="J182" s="1" t="s">
        <v>7</v>
      </c>
      <c r="K182" s="1">
        <v>5</v>
      </c>
      <c r="L182" s="1">
        <v>9</v>
      </c>
      <c r="M182" s="15" t="s">
        <v>2269</v>
      </c>
      <c r="N182" s="94" t="s">
        <v>2246</v>
      </c>
    </row>
    <row r="183" spans="1:14" x14ac:dyDescent="0.3">
      <c r="A183" s="1" t="s">
        <v>2274</v>
      </c>
      <c r="B183" s="78">
        <f>--LEFT(A183,SEARCH("'",A183)-1)+IF( ISNUMBER(SEARCH("""",A183)),--MID(A183,SEARCH("'",A183)+1,SEARCH("""",A183)-SEARCH("'",A183)-1)/12)</f>
        <v>71.5</v>
      </c>
      <c r="C183" s="5">
        <v>2.39</v>
      </c>
      <c r="D183" s="9">
        <v>9.4</v>
      </c>
      <c r="E183" s="9">
        <f>(Table1[[#This Row],[Core Diameter (in.)]]/Table1[[#This Row],[tp (ms) ^ to line (150 kHz)]])*10^6/12</f>
        <v>21187.943262411347</v>
      </c>
      <c r="F183" s="9">
        <v>9.4</v>
      </c>
      <c r="G183" s="9">
        <f>(Table1[[#This Row],[Core Diameter (in.)]]/Table1[[#This Row],[tp (ms) // to line (150 kHz)]])*10^6/12</f>
        <v>21187.943262411347</v>
      </c>
      <c r="H183" s="9">
        <f>AVERAGE(Table1[[#This Row],[^ Velocity ft/s]],Table1[[#This Row],[// Velocity ft/s]])</f>
        <v>21187.943262411347</v>
      </c>
      <c r="I183" s="1" t="s">
        <v>2315</v>
      </c>
      <c r="J183" s="1" t="s">
        <v>7</v>
      </c>
      <c r="K183" s="1">
        <v>5</v>
      </c>
      <c r="L183" s="1">
        <v>9</v>
      </c>
      <c r="M183" s="15" t="s">
        <v>2269</v>
      </c>
      <c r="N183" s="94" t="s">
        <v>2246</v>
      </c>
    </row>
    <row r="184" spans="1:14" x14ac:dyDescent="0.3">
      <c r="A184" s="1" t="s">
        <v>2275</v>
      </c>
      <c r="B184" s="78">
        <f>--LEFT(A184,SEARCH("'",A184)-1)+IF( ISNUMBER(SEARCH("""",A184)),--MID(A184,SEARCH("'",A184)+1,SEARCH("""",A184)-SEARCH("'",A184)-1)/12)</f>
        <v>71.75</v>
      </c>
      <c r="C184" s="5">
        <v>2.39</v>
      </c>
      <c r="D184" s="9">
        <v>10</v>
      </c>
      <c r="E184" s="9">
        <f>(Table1[[#This Row],[Core Diameter (in.)]]/Table1[[#This Row],[tp (ms) ^ to line (150 kHz)]])*10^6/12</f>
        <v>19916.666666666668</v>
      </c>
      <c r="F184" s="9">
        <v>9.9</v>
      </c>
      <c r="G184" s="9">
        <f>(Table1[[#This Row],[Core Diameter (in.)]]/Table1[[#This Row],[tp (ms) // to line (150 kHz)]])*10^6/12</f>
        <v>20117.845117845118</v>
      </c>
      <c r="H184" s="9">
        <f>AVERAGE(Table1[[#This Row],[^ Velocity ft/s]],Table1[[#This Row],[// Velocity ft/s]])</f>
        <v>20017.255892255893</v>
      </c>
      <c r="I184" s="1" t="s">
        <v>2315</v>
      </c>
      <c r="J184" s="1" t="s">
        <v>7</v>
      </c>
      <c r="K184" s="1">
        <v>5</v>
      </c>
      <c r="L184" s="1">
        <v>9</v>
      </c>
      <c r="M184" s="15" t="s">
        <v>2269</v>
      </c>
      <c r="N184" s="94" t="s">
        <v>2246</v>
      </c>
    </row>
    <row r="185" spans="1:14" x14ac:dyDescent="0.3">
      <c r="A185" s="1" t="s">
        <v>2276</v>
      </c>
      <c r="B185" s="78">
        <f>--LEFT(A185,SEARCH("'",A185)-1)+IF( ISNUMBER(SEARCH("""",A185)),--MID(A185,SEARCH("'",A185)+1,SEARCH("""",A185)-SEARCH("'",A185)-1)/12)</f>
        <v>72</v>
      </c>
      <c r="C185" s="5">
        <v>2.39</v>
      </c>
      <c r="D185" s="9">
        <v>8.9</v>
      </c>
      <c r="E185" s="9">
        <f>(Table1[[#This Row],[Core Diameter (in.)]]/Table1[[#This Row],[tp (ms) ^ to line (150 kHz)]])*10^6/12</f>
        <v>22378.277153558054</v>
      </c>
      <c r="F185" s="9">
        <v>8.5</v>
      </c>
      <c r="G185" s="9">
        <f>(Table1[[#This Row],[Core Diameter (in.)]]/Table1[[#This Row],[tp (ms) // to line (150 kHz)]])*10^6/12</f>
        <v>23431.372549019608</v>
      </c>
      <c r="H185" s="9">
        <f>AVERAGE(Table1[[#This Row],[^ Velocity ft/s]],Table1[[#This Row],[// Velocity ft/s]])</f>
        <v>22904.824851288831</v>
      </c>
      <c r="I185" s="1" t="s">
        <v>2315</v>
      </c>
      <c r="J185" s="1" t="s">
        <v>7</v>
      </c>
      <c r="K185" s="1">
        <v>5</v>
      </c>
      <c r="L185" s="1">
        <v>9</v>
      </c>
      <c r="M185" s="15" t="s">
        <v>2269</v>
      </c>
      <c r="N185" s="94" t="s">
        <v>2246</v>
      </c>
    </row>
    <row r="186" spans="1:14" x14ac:dyDescent="0.3">
      <c r="A186" s="1" t="s">
        <v>2277</v>
      </c>
      <c r="B186" s="78">
        <f>--LEFT(A186,SEARCH("'",A186)-1)+IF( ISNUMBER(SEARCH("""",A186)),--MID(A186,SEARCH("'",A186)+1,SEARCH("""",A186)-SEARCH("'",A186)-1)/12)</f>
        <v>72.5</v>
      </c>
      <c r="C186" s="5">
        <v>2.39</v>
      </c>
      <c r="D186" s="9">
        <v>9.4</v>
      </c>
      <c r="E186" s="9">
        <f>(Table1[[#This Row],[Core Diameter (in.)]]/Table1[[#This Row],[tp (ms) ^ to line (150 kHz)]])*10^6/12</f>
        <v>21187.943262411347</v>
      </c>
      <c r="F186" s="9">
        <v>8.9</v>
      </c>
      <c r="G186" s="9">
        <f>(Table1[[#This Row],[Core Diameter (in.)]]/Table1[[#This Row],[tp (ms) // to line (150 kHz)]])*10^6/12</f>
        <v>22378.277153558054</v>
      </c>
      <c r="H186" s="9">
        <f>AVERAGE(Table1[[#This Row],[^ Velocity ft/s]],Table1[[#This Row],[// Velocity ft/s]])</f>
        <v>21783.110207984701</v>
      </c>
      <c r="I186" s="1" t="s">
        <v>2315</v>
      </c>
      <c r="J186" s="1" t="s">
        <v>7</v>
      </c>
      <c r="K186" s="1">
        <v>5</v>
      </c>
      <c r="L186" s="1">
        <v>9</v>
      </c>
      <c r="M186" s="15" t="s">
        <v>2269</v>
      </c>
      <c r="N186" s="94" t="s">
        <v>2246</v>
      </c>
    </row>
    <row r="187" spans="1:14" x14ac:dyDescent="0.3">
      <c r="A187" s="1" t="s">
        <v>2278</v>
      </c>
      <c r="B187" s="78">
        <f>--LEFT(A187,SEARCH("'",A187)-1)+IF( ISNUMBER(SEARCH("""",A187)),--MID(A187,SEARCH("'",A187)+1,SEARCH("""",A187)-SEARCH("'",A187)-1)/12)</f>
        <v>72.75</v>
      </c>
      <c r="C187" s="5">
        <v>2.39</v>
      </c>
      <c r="D187" s="9">
        <v>9.9</v>
      </c>
      <c r="E187" s="9">
        <f>(Table1[[#This Row],[Core Diameter (in.)]]/Table1[[#This Row],[tp (ms) ^ to line (150 kHz)]])*10^6/12</f>
        <v>20117.845117845118</v>
      </c>
      <c r="F187" s="9">
        <v>10</v>
      </c>
      <c r="G187" s="9">
        <f>(Table1[[#This Row],[Core Diameter (in.)]]/Table1[[#This Row],[tp (ms) // to line (150 kHz)]])*10^6/12</f>
        <v>19916.666666666668</v>
      </c>
      <c r="H187" s="9">
        <f>AVERAGE(Table1[[#This Row],[^ Velocity ft/s]],Table1[[#This Row],[// Velocity ft/s]])</f>
        <v>20017.255892255893</v>
      </c>
      <c r="I187" s="1" t="s">
        <v>2315</v>
      </c>
      <c r="J187" s="1" t="s">
        <v>7</v>
      </c>
      <c r="K187" s="1">
        <v>5</v>
      </c>
      <c r="L187" s="1">
        <v>9</v>
      </c>
      <c r="M187" s="15" t="s">
        <v>2269</v>
      </c>
      <c r="N187" s="94" t="s">
        <v>2246</v>
      </c>
    </row>
    <row r="188" spans="1:14" x14ac:dyDescent="0.3">
      <c r="A188" s="1" t="s">
        <v>2279</v>
      </c>
      <c r="B188" s="78">
        <f>--LEFT(A188,SEARCH("'",A188)-1)+IF( ISNUMBER(SEARCH("""",A188)),--MID(A188,SEARCH("'",A188)+1,SEARCH("""",A188)-SEARCH("'",A188)-1)/12)</f>
        <v>73</v>
      </c>
      <c r="C188" s="5">
        <v>2.39</v>
      </c>
      <c r="D188" s="9">
        <v>9</v>
      </c>
      <c r="E188" s="9">
        <f>(Table1[[#This Row],[Core Diameter (in.)]]/Table1[[#This Row],[tp (ms) ^ to line (150 kHz)]])*10^6/12</f>
        <v>22129.629629629631</v>
      </c>
      <c r="F188" s="9">
        <v>8.9</v>
      </c>
      <c r="G188" s="9">
        <f>(Table1[[#This Row],[Core Diameter (in.)]]/Table1[[#This Row],[tp (ms) // to line (150 kHz)]])*10^6/12</f>
        <v>22378.277153558054</v>
      </c>
      <c r="H188" s="9">
        <f>AVERAGE(Table1[[#This Row],[^ Velocity ft/s]],Table1[[#This Row],[// Velocity ft/s]])</f>
        <v>22253.953391593845</v>
      </c>
      <c r="I188" s="1" t="s">
        <v>2315</v>
      </c>
      <c r="J188" s="1" t="s">
        <v>7</v>
      </c>
      <c r="K188" s="1">
        <v>5</v>
      </c>
      <c r="L188" s="1">
        <v>9</v>
      </c>
      <c r="M188" s="15" t="s">
        <v>2269</v>
      </c>
      <c r="N188" s="94" t="s">
        <v>2246</v>
      </c>
    </row>
    <row r="189" spans="1:14" x14ac:dyDescent="0.3">
      <c r="A189" s="1" t="s">
        <v>2280</v>
      </c>
      <c r="B189" s="78">
        <f>--LEFT(A189,SEARCH("'",A189)-1)+IF( ISNUMBER(SEARCH("""",A189)),--MID(A189,SEARCH("'",A189)+1,SEARCH("""",A189)-SEARCH("'",A189)-1)/12)</f>
        <v>73.25</v>
      </c>
      <c r="C189" s="5">
        <v>2.39</v>
      </c>
      <c r="D189" s="9">
        <v>9</v>
      </c>
      <c r="E189" s="9">
        <f>(Table1[[#This Row],[Core Diameter (in.)]]/Table1[[#This Row],[tp (ms) ^ to line (150 kHz)]])*10^6/12</f>
        <v>22129.629629629631</v>
      </c>
      <c r="F189" s="9">
        <v>8.9</v>
      </c>
      <c r="G189" s="9">
        <f>(Table1[[#This Row],[Core Diameter (in.)]]/Table1[[#This Row],[tp (ms) // to line (150 kHz)]])*10^6/12</f>
        <v>22378.277153558054</v>
      </c>
      <c r="H189" s="9">
        <f>AVERAGE(Table1[[#This Row],[^ Velocity ft/s]],Table1[[#This Row],[// Velocity ft/s]])</f>
        <v>22253.953391593845</v>
      </c>
      <c r="I189" s="1" t="s">
        <v>2315</v>
      </c>
      <c r="J189" s="1" t="s">
        <v>7</v>
      </c>
      <c r="K189" s="1">
        <v>5</v>
      </c>
      <c r="L189" s="1">
        <v>9</v>
      </c>
      <c r="M189" s="15" t="s">
        <v>2269</v>
      </c>
      <c r="N189" s="94" t="s">
        <v>2246</v>
      </c>
    </row>
    <row r="190" spans="1:14" x14ac:dyDescent="0.3">
      <c r="A190" s="1" t="s">
        <v>2281</v>
      </c>
      <c r="B190" s="78">
        <f>--LEFT(A190,SEARCH("'",A190)-1)+IF( ISNUMBER(SEARCH("""",A190)),--MID(A190,SEARCH("'",A190)+1,SEARCH("""",A190)-SEARCH("'",A190)-1)/12)</f>
        <v>73.5</v>
      </c>
      <c r="C190" s="5">
        <v>2.39</v>
      </c>
      <c r="D190" s="9">
        <v>8.5</v>
      </c>
      <c r="E190" s="9">
        <f>(Table1[[#This Row],[Core Diameter (in.)]]/Table1[[#This Row],[tp (ms) ^ to line (150 kHz)]])*10^6/12</f>
        <v>23431.372549019608</v>
      </c>
      <c r="F190" s="9">
        <v>9</v>
      </c>
      <c r="G190" s="9">
        <f>(Table1[[#This Row],[Core Diameter (in.)]]/Table1[[#This Row],[tp (ms) // to line (150 kHz)]])*10^6/12</f>
        <v>22129.629629629631</v>
      </c>
      <c r="H190" s="9">
        <f>AVERAGE(Table1[[#This Row],[^ Velocity ft/s]],Table1[[#This Row],[// Velocity ft/s]])</f>
        <v>22780.501089324622</v>
      </c>
      <c r="I190" s="1" t="s">
        <v>2315</v>
      </c>
      <c r="J190" s="1" t="s">
        <v>7</v>
      </c>
      <c r="K190" s="1">
        <v>5</v>
      </c>
      <c r="L190" s="1">
        <v>9</v>
      </c>
      <c r="M190" s="15" t="s">
        <v>2269</v>
      </c>
      <c r="N190" s="94" t="s">
        <v>2246</v>
      </c>
    </row>
    <row r="191" spans="1:14" x14ac:dyDescent="0.3">
      <c r="A191" s="1" t="s">
        <v>2282</v>
      </c>
      <c r="B191" s="78">
        <f>--LEFT(A191,SEARCH("'",A191)-1)+IF( ISNUMBER(SEARCH("""",A191)),--MID(A191,SEARCH("'",A191)+1,SEARCH("""",A191)-SEARCH("'",A191)-1)/12)</f>
        <v>74</v>
      </c>
      <c r="C191" s="5">
        <v>2.39</v>
      </c>
      <c r="D191" s="9">
        <v>8.5</v>
      </c>
      <c r="E191" s="9">
        <f>(Table1[[#This Row],[Core Diameter (in.)]]/Table1[[#This Row],[tp (ms) ^ to line (150 kHz)]])*10^6/12</f>
        <v>23431.372549019608</v>
      </c>
      <c r="F191" s="9">
        <v>8.9</v>
      </c>
      <c r="G191" s="9">
        <f>(Table1[[#This Row],[Core Diameter (in.)]]/Table1[[#This Row],[tp (ms) // to line (150 kHz)]])*10^6/12</f>
        <v>22378.277153558054</v>
      </c>
      <c r="H191" s="9">
        <f>AVERAGE(Table1[[#This Row],[^ Velocity ft/s]],Table1[[#This Row],[// Velocity ft/s]])</f>
        <v>22904.824851288831</v>
      </c>
      <c r="I191" s="1" t="s">
        <v>2315</v>
      </c>
      <c r="J191" s="1" t="s">
        <v>7</v>
      </c>
      <c r="K191" s="1">
        <v>5</v>
      </c>
      <c r="L191" s="1">
        <v>9</v>
      </c>
      <c r="M191" s="15" t="s">
        <v>2269</v>
      </c>
      <c r="N191" s="94" t="s">
        <v>2246</v>
      </c>
    </row>
    <row r="192" spans="1:14" x14ac:dyDescent="0.3">
      <c r="A192" s="1" t="s">
        <v>2283</v>
      </c>
      <c r="B192" s="78">
        <f>--LEFT(A192,SEARCH("'",A192)-1)+IF( ISNUMBER(SEARCH("""",A192)),--MID(A192,SEARCH("'",A192)+1,SEARCH("""",A192)-SEARCH("'",A192)-1)/12)</f>
        <v>74.25</v>
      </c>
      <c r="C192" s="5">
        <v>2.39</v>
      </c>
      <c r="D192" s="9">
        <v>8.9</v>
      </c>
      <c r="E192" s="9">
        <f>(Table1[[#This Row],[Core Diameter (in.)]]/Table1[[#This Row],[tp (ms) ^ to line (150 kHz)]])*10^6/12</f>
        <v>22378.277153558054</v>
      </c>
      <c r="F192" s="9">
        <v>8.9</v>
      </c>
      <c r="G192" s="9">
        <f>(Table1[[#This Row],[Core Diameter (in.)]]/Table1[[#This Row],[tp (ms) // to line (150 kHz)]])*10^6/12</f>
        <v>22378.277153558054</v>
      </c>
      <c r="H192" s="9">
        <f>AVERAGE(Table1[[#This Row],[^ Velocity ft/s]],Table1[[#This Row],[// Velocity ft/s]])</f>
        <v>22378.277153558054</v>
      </c>
      <c r="I192" s="1" t="s">
        <v>2315</v>
      </c>
      <c r="J192" s="1" t="s">
        <v>7</v>
      </c>
      <c r="K192" s="1">
        <v>5</v>
      </c>
      <c r="L192" s="1">
        <v>9</v>
      </c>
      <c r="M192" s="15" t="s">
        <v>2269</v>
      </c>
      <c r="N192" s="94" t="s">
        <v>2246</v>
      </c>
    </row>
    <row r="193" spans="1:14" x14ac:dyDescent="0.3">
      <c r="A193" s="1" t="s">
        <v>2284</v>
      </c>
      <c r="B193" s="78">
        <f>--LEFT(A193,SEARCH("'",A193)-1)+IF( ISNUMBER(SEARCH("""",A193)),--MID(A193,SEARCH("'",A193)+1,SEARCH("""",A193)-SEARCH("'",A193)-1)/12)</f>
        <v>74.5</v>
      </c>
      <c r="C193" s="5">
        <v>2.39</v>
      </c>
      <c r="D193" s="9">
        <v>8.9</v>
      </c>
      <c r="E193" s="9">
        <f>(Table1[[#This Row],[Core Diameter (in.)]]/Table1[[#This Row],[tp (ms) ^ to line (150 kHz)]])*10^6/12</f>
        <v>22378.277153558054</v>
      </c>
      <c r="F193" s="9">
        <v>9</v>
      </c>
      <c r="G193" s="9">
        <f>(Table1[[#This Row],[Core Diameter (in.)]]/Table1[[#This Row],[tp (ms) // to line (150 kHz)]])*10^6/12</f>
        <v>22129.629629629631</v>
      </c>
      <c r="H193" s="9">
        <f>AVERAGE(Table1[[#This Row],[^ Velocity ft/s]],Table1[[#This Row],[// Velocity ft/s]])</f>
        <v>22253.953391593845</v>
      </c>
      <c r="I193" s="1" t="s">
        <v>2315</v>
      </c>
      <c r="J193" s="1" t="s">
        <v>7</v>
      </c>
      <c r="K193" s="1">
        <v>5</v>
      </c>
      <c r="L193" s="1">
        <v>9</v>
      </c>
      <c r="M193" s="15" t="s">
        <v>2269</v>
      </c>
      <c r="N193" s="94" t="s">
        <v>2246</v>
      </c>
    </row>
    <row r="194" spans="1:14" x14ac:dyDescent="0.3">
      <c r="A194" s="1" t="s">
        <v>2285</v>
      </c>
      <c r="B194" s="78">
        <f>--LEFT(A194,SEARCH("'",A194)-1)+IF( ISNUMBER(SEARCH("""",A194)),--MID(A194,SEARCH("'",A194)+1,SEARCH("""",A194)-SEARCH("'",A194)-1)/12)</f>
        <v>74.75</v>
      </c>
      <c r="C194" s="5">
        <v>2.39</v>
      </c>
      <c r="D194" s="9">
        <v>9.9</v>
      </c>
      <c r="E194" s="9">
        <f>(Table1[[#This Row],[Core Diameter (in.)]]/Table1[[#This Row],[tp (ms) ^ to line (150 kHz)]])*10^6/12</f>
        <v>20117.845117845118</v>
      </c>
      <c r="F194" s="9">
        <v>9.4</v>
      </c>
      <c r="G194" s="9">
        <f>(Table1[[#This Row],[Core Diameter (in.)]]/Table1[[#This Row],[tp (ms) // to line (150 kHz)]])*10^6/12</f>
        <v>21187.943262411347</v>
      </c>
      <c r="H194" s="9">
        <f>AVERAGE(Table1[[#This Row],[^ Velocity ft/s]],Table1[[#This Row],[// Velocity ft/s]])</f>
        <v>20652.894190128231</v>
      </c>
      <c r="I194" s="1" t="s">
        <v>2315</v>
      </c>
      <c r="J194" s="1" t="s">
        <v>7</v>
      </c>
      <c r="K194" s="1">
        <v>5</v>
      </c>
      <c r="L194" s="1">
        <v>9</v>
      </c>
      <c r="M194" s="15" t="s">
        <v>2269</v>
      </c>
      <c r="N194" s="94" t="s">
        <v>2246</v>
      </c>
    </row>
    <row r="195" spans="1:14" x14ac:dyDescent="0.3">
      <c r="A195" s="1" t="s">
        <v>2286</v>
      </c>
      <c r="B195" s="78">
        <f>--LEFT(A195,SEARCH("'",A195)-1)+IF( ISNUMBER(SEARCH("""",A195)),--MID(A195,SEARCH("'",A195)+1,SEARCH("""",A195)-SEARCH("'",A195)-1)/12)</f>
        <v>75</v>
      </c>
      <c r="C195" s="5">
        <v>2.39</v>
      </c>
      <c r="D195" s="9">
        <v>9.4</v>
      </c>
      <c r="E195" s="9">
        <f>(Table1[[#This Row],[Core Diameter (in.)]]/Table1[[#This Row],[tp (ms) ^ to line (150 kHz)]])*10^6/12</f>
        <v>21187.943262411347</v>
      </c>
      <c r="F195" s="9">
        <v>9.4</v>
      </c>
      <c r="G195" s="9">
        <f>(Table1[[#This Row],[Core Diameter (in.)]]/Table1[[#This Row],[tp (ms) // to line (150 kHz)]])*10^6/12</f>
        <v>21187.943262411347</v>
      </c>
      <c r="H195" s="9">
        <f>AVERAGE(Table1[[#This Row],[^ Velocity ft/s]],Table1[[#This Row],[// Velocity ft/s]])</f>
        <v>21187.943262411347</v>
      </c>
      <c r="I195" s="1" t="s">
        <v>2315</v>
      </c>
      <c r="J195" s="1" t="s">
        <v>7</v>
      </c>
      <c r="K195" s="1">
        <v>5</v>
      </c>
      <c r="L195" s="1">
        <v>9</v>
      </c>
      <c r="M195" s="15" t="s">
        <v>2269</v>
      </c>
      <c r="N195" s="94" t="s">
        <v>2246</v>
      </c>
    </row>
    <row r="196" spans="1:14" x14ac:dyDescent="0.3">
      <c r="A196" s="1" t="s">
        <v>2287</v>
      </c>
      <c r="B196" s="78">
        <f>--LEFT(A196,SEARCH("'",A196)-1)+IF( ISNUMBER(SEARCH("""",A196)),--MID(A196,SEARCH("'",A196)+1,SEARCH("""",A196)-SEARCH("'",A196)-1)/12)</f>
        <v>75.5</v>
      </c>
      <c r="C196" s="5">
        <v>2.3919999999999999</v>
      </c>
      <c r="D196" s="9">
        <v>9.9</v>
      </c>
      <c r="E196" s="9">
        <f>(Table1[[#This Row],[Core Diameter (in.)]]/Table1[[#This Row],[tp (ms) ^ to line (150 kHz)]])*10^6/12</f>
        <v>20134.680134680133</v>
      </c>
      <c r="F196" s="9">
        <v>9</v>
      </c>
      <c r="G196" s="9">
        <f>(Table1[[#This Row],[Core Diameter (in.)]]/Table1[[#This Row],[tp (ms) // to line (150 kHz)]])*10^6/12</f>
        <v>22148.148148148146</v>
      </c>
      <c r="H196" s="9">
        <f>AVERAGE(Table1[[#This Row],[^ Velocity ft/s]],Table1[[#This Row],[// Velocity ft/s]])</f>
        <v>21141.414141414141</v>
      </c>
      <c r="I196" s="1" t="s">
        <v>2315</v>
      </c>
      <c r="J196" s="1" t="s">
        <v>7</v>
      </c>
      <c r="K196" s="1">
        <v>5</v>
      </c>
      <c r="L196" s="1">
        <v>9</v>
      </c>
      <c r="M196" s="15" t="s">
        <v>2269</v>
      </c>
      <c r="N196" s="94" t="s">
        <v>2246</v>
      </c>
    </row>
    <row r="197" spans="1:14" x14ac:dyDescent="0.3">
      <c r="A197" s="1" t="s">
        <v>2288</v>
      </c>
      <c r="B197" s="78">
        <f>--LEFT(A197,SEARCH("'",A197)-1)+IF( ISNUMBER(SEARCH("""",A197)),--MID(A197,SEARCH("'",A197)+1,SEARCH("""",A197)-SEARCH("'",A197)-1)/12)</f>
        <v>75.75</v>
      </c>
      <c r="C197" s="5">
        <v>2.3929999999999998</v>
      </c>
      <c r="D197" s="9">
        <v>10</v>
      </c>
      <c r="E197" s="9">
        <f>(Table1[[#This Row],[Core Diameter (in.)]]/Table1[[#This Row],[tp (ms) ^ to line (150 kHz)]])*10^6/12</f>
        <v>19941.666666666664</v>
      </c>
      <c r="F197" s="9">
        <v>10.4</v>
      </c>
      <c r="G197" s="9">
        <f>(Table1[[#This Row],[Core Diameter (in.)]]/Table1[[#This Row],[tp (ms) // to line (150 kHz)]])*10^6/12</f>
        <v>19174.679487179485</v>
      </c>
      <c r="H197" s="9">
        <f>AVERAGE(Table1[[#This Row],[^ Velocity ft/s]],Table1[[#This Row],[// Velocity ft/s]])</f>
        <v>19558.173076923074</v>
      </c>
      <c r="I197" s="1" t="s">
        <v>2315</v>
      </c>
      <c r="J197" s="1" t="s">
        <v>7</v>
      </c>
      <c r="K197" s="1">
        <v>5</v>
      </c>
      <c r="L197" s="1">
        <v>9</v>
      </c>
      <c r="M197" s="15" t="s">
        <v>2269</v>
      </c>
      <c r="N197" s="94" t="s">
        <v>2246</v>
      </c>
    </row>
    <row r="198" spans="1:14" x14ac:dyDescent="0.3">
      <c r="A198" s="1" t="s">
        <v>2289</v>
      </c>
      <c r="B198" s="78">
        <f>--LEFT(A198,SEARCH("'",A198)-1)+IF( ISNUMBER(SEARCH("""",A198)),--MID(A198,SEARCH("'",A198)+1,SEARCH("""",A198)-SEARCH("'",A198)-1)/12)</f>
        <v>76</v>
      </c>
      <c r="C198" s="5">
        <v>2.3919999999999999</v>
      </c>
      <c r="D198" s="9">
        <v>8.9</v>
      </c>
      <c r="E198" s="9">
        <f>(Table1[[#This Row],[Core Diameter (in.)]]/Table1[[#This Row],[tp (ms) ^ to line (150 kHz)]])*10^6/12</f>
        <v>22397.00374531835</v>
      </c>
      <c r="F198" s="9">
        <v>9.5</v>
      </c>
      <c r="G198" s="9">
        <f>(Table1[[#This Row],[Core Diameter (in.)]]/Table1[[#This Row],[tp (ms) // to line (150 kHz)]])*10^6/12</f>
        <v>20982.456140350874</v>
      </c>
      <c r="H198" s="9">
        <f>AVERAGE(Table1[[#This Row],[^ Velocity ft/s]],Table1[[#This Row],[// Velocity ft/s]])</f>
        <v>21689.729942834612</v>
      </c>
      <c r="I198" s="1" t="s">
        <v>2315</v>
      </c>
      <c r="J198" s="1" t="s">
        <v>7</v>
      </c>
      <c r="K198" s="1">
        <v>5</v>
      </c>
      <c r="L198" s="1">
        <v>9</v>
      </c>
      <c r="M198" s="15" t="s">
        <v>2269</v>
      </c>
      <c r="N198" s="94" t="s">
        <v>2246</v>
      </c>
    </row>
    <row r="199" spans="1:14" x14ac:dyDescent="0.3">
      <c r="A199" s="1" t="s">
        <v>2290</v>
      </c>
      <c r="B199" s="78">
        <f>--LEFT(A199,SEARCH("'",A199)-1)+IF( ISNUMBER(SEARCH("""",A199)),--MID(A199,SEARCH("'",A199)+1,SEARCH("""",A199)-SEARCH("'",A199)-1)/12)</f>
        <v>76.25</v>
      </c>
      <c r="C199" s="5">
        <v>2.3919999999999999</v>
      </c>
      <c r="D199" s="9">
        <v>9.9</v>
      </c>
      <c r="E199" s="9">
        <f>(Table1[[#This Row],[Core Diameter (in.)]]/Table1[[#This Row],[tp (ms) ^ to line (150 kHz)]])*10^6/12</f>
        <v>20134.680134680133</v>
      </c>
      <c r="F199" s="9">
        <v>9.5</v>
      </c>
      <c r="G199" s="9">
        <f>(Table1[[#This Row],[Core Diameter (in.)]]/Table1[[#This Row],[tp (ms) // to line (150 kHz)]])*10^6/12</f>
        <v>20982.456140350874</v>
      </c>
      <c r="H199" s="9">
        <f>AVERAGE(Table1[[#This Row],[^ Velocity ft/s]],Table1[[#This Row],[// Velocity ft/s]])</f>
        <v>20558.568137515504</v>
      </c>
      <c r="I199" s="1" t="s">
        <v>2315</v>
      </c>
      <c r="J199" s="1" t="s">
        <v>7</v>
      </c>
      <c r="K199" s="1">
        <v>5</v>
      </c>
      <c r="L199" s="1">
        <v>9</v>
      </c>
      <c r="M199" s="15" t="s">
        <v>2269</v>
      </c>
      <c r="N199" s="94" t="s">
        <v>2246</v>
      </c>
    </row>
    <row r="200" spans="1:14" x14ac:dyDescent="0.3">
      <c r="A200" s="1" t="s">
        <v>2247</v>
      </c>
      <c r="B200" s="78">
        <f>--LEFT(A200,SEARCH("'",A200)-1)+IF( ISNUMBER(SEARCH("""",A200)),--MID(A200,SEARCH("'",A200)+1,SEARCH("""",A200)-SEARCH("'",A200)-1)/12)</f>
        <v>76.75</v>
      </c>
      <c r="C200" s="5">
        <v>2.3969999999999998</v>
      </c>
      <c r="D200" s="9">
        <v>10.9</v>
      </c>
      <c r="E200" s="9">
        <f>(Table1[[#This Row],[Core Diameter (in.)]]/Table1[[#This Row],[tp (ms) ^ to line (150 kHz)]])*10^6/12</f>
        <v>18325.688073394493</v>
      </c>
      <c r="F200" s="9">
        <v>11.4</v>
      </c>
      <c r="G200" s="9">
        <f>(Table1[[#This Row],[Core Diameter (in.)]]/Table1[[#This Row],[tp (ms) // to line (150 kHz)]])*10^6/12</f>
        <v>17521.929824561401</v>
      </c>
      <c r="H200" s="9">
        <f>AVERAGE(Table1[[#This Row],[^ Velocity ft/s]],Table1[[#This Row],[// Velocity ft/s]])</f>
        <v>17923.808948977945</v>
      </c>
      <c r="I200" s="1" t="s">
        <v>2315</v>
      </c>
      <c r="J200" s="1" t="s">
        <v>7</v>
      </c>
      <c r="K200" s="1">
        <v>5</v>
      </c>
      <c r="L200" s="1">
        <v>10</v>
      </c>
      <c r="M200" s="15" t="s">
        <v>2245</v>
      </c>
      <c r="N200" s="94" t="s">
        <v>2246</v>
      </c>
    </row>
    <row r="201" spans="1:14" x14ac:dyDescent="0.3">
      <c r="A201" s="1" t="s">
        <v>2248</v>
      </c>
      <c r="B201" s="78">
        <f>--LEFT(A201,SEARCH("'",A201)-1)+IF( ISNUMBER(SEARCH("""",A201)),--MID(A201,SEARCH("'",A201)+1,SEARCH("""",A201)-SEARCH("'",A201)-1)/12)</f>
        <v>77.25</v>
      </c>
      <c r="C201" s="5">
        <v>2.399</v>
      </c>
      <c r="D201" s="9">
        <v>9.1999999999999993</v>
      </c>
      <c r="E201" s="9">
        <f>(Table1[[#This Row],[Core Diameter (in.)]]/Table1[[#This Row],[tp (ms) ^ to line (150 kHz)]])*10^6/12</f>
        <v>21730.07246376812</v>
      </c>
      <c r="F201" s="9">
        <v>10.5</v>
      </c>
      <c r="G201" s="9">
        <f>(Table1[[#This Row],[Core Diameter (in.)]]/Table1[[#This Row],[tp (ms) // to line (150 kHz)]])*10^6/12</f>
        <v>19039.682539682541</v>
      </c>
      <c r="H201" s="9">
        <f>AVERAGE(Table1[[#This Row],[^ Velocity ft/s]],Table1[[#This Row],[// Velocity ft/s]])</f>
        <v>20384.877501725328</v>
      </c>
      <c r="I201" s="1" t="s">
        <v>2315</v>
      </c>
      <c r="J201" s="1" t="s">
        <v>7</v>
      </c>
      <c r="K201" s="1">
        <v>5</v>
      </c>
      <c r="L201" s="1">
        <v>10</v>
      </c>
      <c r="M201" s="15" t="s">
        <v>2245</v>
      </c>
      <c r="N201" s="94" t="s">
        <v>2246</v>
      </c>
    </row>
    <row r="202" spans="1:14" x14ac:dyDescent="0.3">
      <c r="A202" s="1" t="s">
        <v>2249</v>
      </c>
      <c r="B202" s="78">
        <f>--LEFT(A202,SEARCH("'",A202)-1)+IF( ISNUMBER(SEARCH("""",A202)),--MID(A202,SEARCH("'",A202)+1,SEARCH("""",A202)-SEARCH("'",A202)-1)/12)</f>
        <v>77.75</v>
      </c>
      <c r="C202" s="5">
        <v>2.399</v>
      </c>
      <c r="D202" s="9">
        <v>8.5</v>
      </c>
      <c r="E202" s="9">
        <f>(Table1[[#This Row],[Core Diameter (in.)]]/Table1[[#This Row],[tp (ms) ^ to line (150 kHz)]])*10^6/12</f>
        <v>23519.607843137259</v>
      </c>
      <c r="F202" s="9">
        <v>9.5</v>
      </c>
      <c r="G202" s="9">
        <f>(Table1[[#This Row],[Core Diameter (in.)]]/Table1[[#This Row],[tp (ms) // to line (150 kHz)]])*10^6/12</f>
        <v>21043.859649122809</v>
      </c>
      <c r="H202" s="9">
        <f>AVERAGE(Table1[[#This Row],[^ Velocity ft/s]],Table1[[#This Row],[// Velocity ft/s]])</f>
        <v>22281.733746130034</v>
      </c>
      <c r="I202" s="1" t="s">
        <v>2315</v>
      </c>
      <c r="J202" s="1" t="s">
        <v>7</v>
      </c>
      <c r="K202" s="1">
        <v>5</v>
      </c>
      <c r="L202" s="1">
        <v>10</v>
      </c>
      <c r="M202" s="15" t="s">
        <v>2245</v>
      </c>
      <c r="N202" s="94" t="s">
        <v>2246</v>
      </c>
    </row>
    <row r="203" spans="1:14" x14ac:dyDescent="0.3">
      <c r="A203" s="1" t="s">
        <v>2250</v>
      </c>
      <c r="B203" s="78">
        <f>--LEFT(A203,SEARCH("'",A203)-1)+IF( ISNUMBER(SEARCH("""",A203)),--MID(A203,SEARCH("'",A203)+1,SEARCH("""",A203)-SEARCH("'",A203)-1)/12)</f>
        <v>78</v>
      </c>
      <c r="C203" s="5">
        <v>2.3959999999999999</v>
      </c>
      <c r="D203" s="9">
        <v>8.4</v>
      </c>
      <c r="E203" s="9">
        <f>(Table1[[#This Row],[Core Diameter (in.)]]/Table1[[#This Row],[tp (ms) ^ to line (150 kHz)]])*10^6/12</f>
        <v>23769.841269841269</v>
      </c>
      <c r="F203" s="9">
        <v>9.9</v>
      </c>
      <c r="G203" s="9">
        <f>(Table1[[#This Row],[Core Diameter (in.)]]/Table1[[#This Row],[tp (ms) // to line (150 kHz)]])*10^6/12</f>
        <v>20168.350168350167</v>
      </c>
      <c r="H203" s="9">
        <f>AVERAGE(Table1[[#This Row],[^ Velocity ft/s]],Table1[[#This Row],[// Velocity ft/s]])</f>
        <v>21969.09571909572</v>
      </c>
      <c r="I203" s="1" t="s">
        <v>2315</v>
      </c>
      <c r="J203" s="1" t="s">
        <v>7</v>
      </c>
      <c r="K203" s="1">
        <v>5</v>
      </c>
      <c r="L203" s="1">
        <v>10</v>
      </c>
      <c r="M203" s="15" t="s">
        <v>2245</v>
      </c>
      <c r="N203" s="94" t="s">
        <v>2246</v>
      </c>
    </row>
    <row r="204" spans="1:14" x14ac:dyDescent="0.3">
      <c r="A204" s="1" t="s">
        <v>2251</v>
      </c>
      <c r="B204" s="78">
        <f>--LEFT(A204,SEARCH("'",A204)-1)+IF( ISNUMBER(SEARCH("""",A204)),--MID(A204,SEARCH("'",A204)+1,SEARCH("""",A204)-SEARCH("'",A204)-1)/12)</f>
        <v>79</v>
      </c>
      <c r="C204" s="5">
        <v>2.395</v>
      </c>
      <c r="D204" s="9">
        <v>9</v>
      </c>
      <c r="E204" s="9">
        <f>(Table1[[#This Row],[Core Diameter (in.)]]/Table1[[#This Row],[tp (ms) ^ to line (150 kHz)]])*10^6/12</f>
        <v>22175.925925925927</v>
      </c>
      <c r="F204" s="9">
        <v>9.9</v>
      </c>
      <c r="G204" s="9">
        <f>(Table1[[#This Row],[Core Diameter (in.)]]/Table1[[#This Row],[tp (ms) // to line (150 kHz)]])*10^6/12</f>
        <v>20159.93265993266</v>
      </c>
      <c r="H204" s="9">
        <f>AVERAGE(Table1[[#This Row],[^ Velocity ft/s]],Table1[[#This Row],[// Velocity ft/s]])</f>
        <v>21167.929292929293</v>
      </c>
      <c r="I204" s="1" t="s">
        <v>2315</v>
      </c>
      <c r="J204" s="1" t="s">
        <v>7</v>
      </c>
      <c r="K204" s="1">
        <v>5</v>
      </c>
      <c r="L204" s="1">
        <v>10</v>
      </c>
      <c r="M204" s="15" t="s">
        <v>2245</v>
      </c>
      <c r="N204" s="94" t="s">
        <v>2246</v>
      </c>
    </row>
    <row r="205" spans="1:14" x14ac:dyDescent="0.3">
      <c r="A205" s="1" t="s">
        <v>2252</v>
      </c>
      <c r="B205" s="78">
        <f>--LEFT(A205,SEARCH("'",A205)-1)+IF( ISNUMBER(SEARCH("""",A205)),--MID(A205,SEARCH("'",A205)+1,SEARCH("""",A205)-SEARCH("'",A205)-1)/12)</f>
        <v>79.25</v>
      </c>
      <c r="C205" s="5">
        <v>2.395</v>
      </c>
      <c r="D205" s="9">
        <v>9.9</v>
      </c>
      <c r="E205" s="9">
        <f>(Table1[[#This Row],[Core Diameter (in.)]]/Table1[[#This Row],[tp (ms) ^ to line (150 kHz)]])*10^6/12</f>
        <v>20159.93265993266</v>
      </c>
      <c r="F205" s="9">
        <v>10.4</v>
      </c>
      <c r="G205" s="9">
        <f>(Table1[[#This Row],[Core Diameter (in.)]]/Table1[[#This Row],[tp (ms) // to line (150 kHz)]])*10^6/12</f>
        <v>19190.705128205129</v>
      </c>
      <c r="H205" s="9">
        <f>AVERAGE(Table1[[#This Row],[^ Velocity ft/s]],Table1[[#This Row],[// Velocity ft/s]])</f>
        <v>19675.318894068892</v>
      </c>
      <c r="I205" s="1" t="s">
        <v>2315</v>
      </c>
      <c r="J205" s="1" t="s">
        <v>7</v>
      </c>
      <c r="K205" s="1">
        <v>5</v>
      </c>
      <c r="L205" s="1">
        <v>10</v>
      </c>
      <c r="M205" s="15" t="s">
        <v>2245</v>
      </c>
      <c r="N205" s="94" t="s">
        <v>2246</v>
      </c>
    </row>
    <row r="206" spans="1:14" x14ac:dyDescent="0.3">
      <c r="A206" s="1" t="s">
        <v>2253</v>
      </c>
      <c r="B206" s="78">
        <f>--LEFT(A206,SEARCH("'",A206)-1)+IF( ISNUMBER(SEARCH("""",A206)),--MID(A206,SEARCH("'",A206)+1,SEARCH("""",A206)-SEARCH("'",A206)-1)/12)</f>
        <v>79.5</v>
      </c>
      <c r="C206" s="5">
        <v>2.395</v>
      </c>
      <c r="D206" s="9">
        <v>9.4</v>
      </c>
      <c r="E206" s="9">
        <f>(Table1[[#This Row],[Core Diameter (in.)]]/Table1[[#This Row],[tp (ms) ^ to line (150 kHz)]])*10^6/12</f>
        <v>21232.269503546097</v>
      </c>
      <c r="F206" s="9">
        <v>10.4</v>
      </c>
      <c r="G206" s="9">
        <f>(Table1[[#This Row],[Core Diameter (in.)]]/Table1[[#This Row],[tp (ms) // to line (150 kHz)]])*10^6/12</f>
        <v>19190.705128205129</v>
      </c>
      <c r="H206" s="9">
        <f>AVERAGE(Table1[[#This Row],[^ Velocity ft/s]],Table1[[#This Row],[// Velocity ft/s]])</f>
        <v>20211.487315875613</v>
      </c>
      <c r="I206" s="1" t="s">
        <v>2315</v>
      </c>
      <c r="J206" s="1" t="s">
        <v>7</v>
      </c>
      <c r="K206" s="1">
        <v>5</v>
      </c>
      <c r="L206" s="1">
        <v>10</v>
      </c>
      <c r="M206" s="15" t="s">
        <v>2245</v>
      </c>
      <c r="N206" s="94" t="s">
        <v>2246</v>
      </c>
    </row>
    <row r="207" spans="1:14" x14ac:dyDescent="0.3">
      <c r="A207" s="1" t="s">
        <v>2254</v>
      </c>
      <c r="B207" s="78">
        <f>--LEFT(A207,SEARCH("'",A207)-1)+IF( ISNUMBER(SEARCH("""",A207)),--MID(A207,SEARCH("'",A207)+1,SEARCH("""",A207)-SEARCH("'",A207)-1)/12)</f>
        <v>79.75</v>
      </c>
      <c r="C207" s="5">
        <v>2.395</v>
      </c>
      <c r="D207" s="9">
        <v>8.5</v>
      </c>
      <c r="E207" s="9">
        <f>(Table1[[#This Row],[Core Diameter (in.)]]/Table1[[#This Row],[tp (ms) ^ to line (150 kHz)]])*10^6/12</f>
        <v>23480.392156862741</v>
      </c>
      <c r="F207" s="9">
        <v>9.9</v>
      </c>
      <c r="G207" s="9">
        <f>(Table1[[#This Row],[Core Diameter (in.)]]/Table1[[#This Row],[tp (ms) // to line (150 kHz)]])*10^6/12</f>
        <v>20159.93265993266</v>
      </c>
      <c r="H207" s="9">
        <f>AVERAGE(Table1[[#This Row],[^ Velocity ft/s]],Table1[[#This Row],[// Velocity ft/s]])</f>
        <v>21820.1624083977</v>
      </c>
      <c r="I207" s="1" t="s">
        <v>2315</v>
      </c>
      <c r="J207" s="1" t="s">
        <v>7</v>
      </c>
      <c r="K207" s="1">
        <v>5</v>
      </c>
      <c r="L207" s="1">
        <v>10</v>
      </c>
      <c r="M207" s="15" t="s">
        <v>2245</v>
      </c>
      <c r="N207" s="94" t="s">
        <v>2246</v>
      </c>
    </row>
    <row r="208" spans="1:14" x14ac:dyDescent="0.3">
      <c r="A208" s="1" t="s">
        <v>2255</v>
      </c>
      <c r="B208" s="78">
        <f>--LEFT(A208,SEARCH("'",A208)-1)+IF( ISNUMBER(SEARCH("""",A208)),--MID(A208,SEARCH("'",A208)+1,SEARCH("""",A208)-SEARCH("'",A208)-1)/12)</f>
        <v>80.25</v>
      </c>
      <c r="C208" s="5">
        <v>2.399</v>
      </c>
      <c r="D208" s="9">
        <v>9.9</v>
      </c>
      <c r="E208" s="9">
        <f>(Table1[[#This Row],[Core Diameter (in.)]]/Table1[[#This Row],[tp (ms) ^ to line (150 kHz)]])*10^6/12</f>
        <v>20193.602693602694</v>
      </c>
      <c r="F208" s="9">
        <v>11.4</v>
      </c>
      <c r="G208" s="9">
        <f>(Table1[[#This Row],[Core Diameter (in.)]]/Table1[[#This Row],[tp (ms) // to line (150 kHz)]])*10^6/12</f>
        <v>17536.549707602338</v>
      </c>
      <c r="H208" s="9">
        <f>AVERAGE(Table1[[#This Row],[^ Velocity ft/s]],Table1[[#This Row],[// Velocity ft/s]])</f>
        <v>18865.076200602518</v>
      </c>
      <c r="I208" s="1" t="s">
        <v>2315</v>
      </c>
      <c r="J208" s="1" t="s">
        <v>7</v>
      </c>
      <c r="K208" s="1">
        <v>5</v>
      </c>
      <c r="L208" s="1">
        <v>10</v>
      </c>
      <c r="M208" s="15" t="s">
        <v>2245</v>
      </c>
      <c r="N208" s="94" t="s">
        <v>2246</v>
      </c>
    </row>
    <row r="209" spans="1:14" x14ac:dyDescent="0.3">
      <c r="A209" s="1" t="s">
        <v>2256</v>
      </c>
      <c r="B209" s="78">
        <f>--LEFT(A209,SEARCH("'",A209)-1)+IF( ISNUMBER(SEARCH("""",A209)),--MID(A209,SEARCH("'",A209)+1,SEARCH("""",A209)-SEARCH("'",A209)-1)/12)</f>
        <v>80.5</v>
      </c>
      <c r="C209" s="5">
        <v>2.3980000000000001</v>
      </c>
      <c r="D209" s="9">
        <v>9.4</v>
      </c>
      <c r="E209" s="9">
        <f>(Table1[[#This Row],[Core Diameter (in.)]]/Table1[[#This Row],[tp (ms) ^ to line (150 kHz)]])*10^6/12</f>
        <v>21258.86524822695</v>
      </c>
      <c r="F209" s="9">
        <v>9.4</v>
      </c>
      <c r="G209" s="9">
        <f>(Table1[[#This Row],[Core Diameter (in.)]]/Table1[[#This Row],[tp (ms) // to line (150 kHz)]])*10^6/12</f>
        <v>21258.86524822695</v>
      </c>
      <c r="H209" s="9">
        <f>AVERAGE(Table1[[#This Row],[^ Velocity ft/s]],Table1[[#This Row],[// Velocity ft/s]])</f>
        <v>21258.86524822695</v>
      </c>
      <c r="I209" s="1" t="s">
        <v>2315</v>
      </c>
      <c r="J209" s="1" t="s">
        <v>7</v>
      </c>
      <c r="K209" s="1">
        <v>5</v>
      </c>
      <c r="L209" s="1">
        <v>10</v>
      </c>
      <c r="M209" s="15" t="s">
        <v>2245</v>
      </c>
      <c r="N209" s="94" t="s">
        <v>2246</v>
      </c>
    </row>
    <row r="210" spans="1:14" x14ac:dyDescent="0.3">
      <c r="A210" s="1" t="s">
        <v>2257</v>
      </c>
      <c r="B210" s="78">
        <f>--LEFT(A210,SEARCH("'",A210)-1)+IF( ISNUMBER(SEARCH("""",A210)),--MID(A210,SEARCH("'",A210)+1,SEARCH("""",A210)-SEARCH("'",A210)-1)/12)</f>
        <v>80.75</v>
      </c>
      <c r="C210" s="5">
        <v>2.3980000000000001</v>
      </c>
      <c r="D210" s="9">
        <v>9.5</v>
      </c>
      <c r="E210" s="9">
        <f>(Table1[[#This Row],[Core Diameter (in.)]]/Table1[[#This Row],[tp (ms) ^ to line (150 kHz)]])*10^6/12</f>
        <v>21035.087719298244</v>
      </c>
      <c r="F210" s="9">
        <v>9.4</v>
      </c>
      <c r="G210" s="9">
        <f>(Table1[[#This Row],[Core Diameter (in.)]]/Table1[[#This Row],[tp (ms) // to line (150 kHz)]])*10^6/12</f>
        <v>21258.86524822695</v>
      </c>
      <c r="H210" s="9">
        <f>AVERAGE(Table1[[#This Row],[^ Velocity ft/s]],Table1[[#This Row],[// Velocity ft/s]])</f>
        <v>21146.976483762599</v>
      </c>
      <c r="I210" s="1" t="s">
        <v>2315</v>
      </c>
      <c r="J210" s="1" t="s">
        <v>7</v>
      </c>
      <c r="K210" s="1">
        <v>5</v>
      </c>
      <c r="L210" s="1">
        <v>10</v>
      </c>
      <c r="M210" s="15" t="s">
        <v>2245</v>
      </c>
      <c r="N210" s="94" t="s">
        <v>2246</v>
      </c>
    </row>
    <row r="211" spans="1:14" x14ac:dyDescent="0.3">
      <c r="A211" s="1" t="s">
        <v>2258</v>
      </c>
      <c r="B211" s="78">
        <f>--LEFT(A211,SEARCH("'",A211)-1)+IF( ISNUMBER(SEARCH("""",A211)),--MID(A211,SEARCH("'",A211)+1,SEARCH("""",A211)-SEARCH("'",A211)-1)/12)</f>
        <v>81</v>
      </c>
      <c r="C211" s="5">
        <v>2.3969999999999998</v>
      </c>
      <c r="D211" s="9">
        <v>9</v>
      </c>
      <c r="E211" s="9">
        <f>(Table1[[#This Row],[Core Diameter (in.)]]/Table1[[#This Row],[tp (ms) ^ to line (150 kHz)]])*10^6/12</f>
        <v>22194.444444444442</v>
      </c>
      <c r="F211" s="9">
        <v>9.4</v>
      </c>
      <c r="G211" s="9">
        <f>(Table1[[#This Row],[Core Diameter (in.)]]/Table1[[#This Row],[tp (ms) // to line (150 kHz)]])*10^6/12</f>
        <v>21249.999999999996</v>
      </c>
      <c r="H211" s="9">
        <f>AVERAGE(Table1[[#This Row],[^ Velocity ft/s]],Table1[[#This Row],[// Velocity ft/s]])</f>
        <v>21722.222222222219</v>
      </c>
      <c r="I211" s="1" t="s">
        <v>2315</v>
      </c>
      <c r="J211" s="1" t="s">
        <v>7</v>
      </c>
      <c r="K211" s="1">
        <v>5</v>
      </c>
      <c r="L211" s="1">
        <v>10</v>
      </c>
      <c r="M211" s="15" t="s">
        <v>2245</v>
      </c>
      <c r="N211" s="94" t="s">
        <v>2246</v>
      </c>
    </row>
    <row r="212" spans="1:14" x14ac:dyDescent="0.3">
      <c r="A212" s="1" t="s">
        <v>2259</v>
      </c>
      <c r="B212" s="78">
        <f>--LEFT(A212,SEARCH("'",A212)-1)+IF( ISNUMBER(SEARCH("""",A212)),--MID(A212,SEARCH("'",A212)+1,SEARCH("""",A212)-SEARCH("'",A212)-1)/12)</f>
        <v>81.5</v>
      </c>
      <c r="C212" s="5">
        <v>2.3969999999999998</v>
      </c>
      <c r="D212" s="9">
        <v>9.4</v>
      </c>
      <c r="E212" s="9">
        <f>(Table1[[#This Row],[Core Diameter (in.)]]/Table1[[#This Row],[tp (ms) ^ to line (150 kHz)]])*10^6/12</f>
        <v>21249.999999999996</v>
      </c>
      <c r="F212" s="9">
        <v>9.5</v>
      </c>
      <c r="G212" s="9">
        <f>(Table1[[#This Row],[Core Diameter (in.)]]/Table1[[#This Row],[tp (ms) // to line (150 kHz)]])*10^6/12</f>
        <v>21026.315789473683</v>
      </c>
      <c r="H212" s="9">
        <f>AVERAGE(Table1[[#This Row],[^ Velocity ft/s]],Table1[[#This Row],[// Velocity ft/s]])</f>
        <v>21138.15789473684</v>
      </c>
      <c r="I212" s="1" t="s">
        <v>2315</v>
      </c>
      <c r="J212" s="1" t="s">
        <v>7</v>
      </c>
      <c r="K212" s="1">
        <v>5</v>
      </c>
      <c r="L212" s="1">
        <v>10</v>
      </c>
      <c r="M212" s="15" t="s">
        <v>2245</v>
      </c>
      <c r="N212" s="94" t="s">
        <v>2246</v>
      </c>
    </row>
    <row r="213" spans="1:14" x14ac:dyDescent="0.3">
      <c r="A213" s="1" t="s">
        <v>2260</v>
      </c>
      <c r="B213" s="78">
        <f>--LEFT(A213,SEARCH("'",A213)-1)+IF( ISNUMBER(SEARCH("""",A213)),--MID(A213,SEARCH("'",A213)+1,SEARCH("""",A213)-SEARCH("'",A213)-1)/12)</f>
        <v>82.25</v>
      </c>
      <c r="C213" s="5">
        <v>2.399</v>
      </c>
      <c r="D213" s="9">
        <v>8.9</v>
      </c>
      <c r="E213" s="9">
        <f>(Table1[[#This Row],[Core Diameter (in.)]]/Table1[[#This Row],[tp (ms) ^ to line (150 kHz)]])*10^6/12</f>
        <v>22462.5468164794</v>
      </c>
      <c r="F213" s="9">
        <v>9.4</v>
      </c>
      <c r="G213" s="9">
        <f>(Table1[[#This Row],[Core Diameter (in.)]]/Table1[[#This Row],[tp (ms) // to line (150 kHz)]])*10^6/12</f>
        <v>21267.7304964539</v>
      </c>
      <c r="H213" s="9">
        <f>AVERAGE(Table1[[#This Row],[^ Velocity ft/s]],Table1[[#This Row],[// Velocity ft/s]])</f>
        <v>21865.13865646665</v>
      </c>
      <c r="I213" s="1" t="s">
        <v>2315</v>
      </c>
      <c r="J213" s="1" t="s">
        <v>7</v>
      </c>
      <c r="K213" s="1">
        <v>5</v>
      </c>
      <c r="L213" s="1">
        <v>10</v>
      </c>
      <c r="M213" s="15" t="s">
        <v>2245</v>
      </c>
      <c r="N213" s="94" t="s">
        <v>2246</v>
      </c>
    </row>
    <row r="214" spans="1:14" x14ac:dyDescent="0.3">
      <c r="A214" s="1" t="s">
        <v>2261</v>
      </c>
      <c r="B214" s="78">
        <f>--LEFT(A214,SEARCH("'",A214)-1)+IF( ISNUMBER(SEARCH("""",A214)),--MID(A214,SEARCH("'",A214)+1,SEARCH("""",A214)-SEARCH("'",A214)-1)/12)</f>
        <v>82.5</v>
      </c>
      <c r="C214" s="5">
        <v>2.399</v>
      </c>
      <c r="D214" s="9">
        <v>8.9</v>
      </c>
      <c r="E214" s="9">
        <f>(Table1[[#This Row],[Core Diameter (in.)]]/Table1[[#This Row],[tp (ms) ^ to line (150 kHz)]])*10^6/12</f>
        <v>22462.5468164794</v>
      </c>
      <c r="F214" s="9">
        <v>9.5</v>
      </c>
      <c r="G214" s="9">
        <f>(Table1[[#This Row],[Core Diameter (in.)]]/Table1[[#This Row],[tp (ms) // to line (150 kHz)]])*10^6/12</f>
        <v>21043.859649122809</v>
      </c>
      <c r="H214" s="9">
        <f>AVERAGE(Table1[[#This Row],[^ Velocity ft/s]],Table1[[#This Row],[// Velocity ft/s]])</f>
        <v>21753.203232801105</v>
      </c>
      <c r="I214" s="1" t="s">
        <v>2315</v>
      </c>
      <c r="J214" s="1" t="s">
        <v>7</v>
      </c>
      <c r="K214" s="1">
        <v>5</v>
      </c>
      <c r="L214" s="1">
        <v>10</v>
      </c>
      <c r="M214" s="15" t="s">
        <v>2245</v>
      </c>
      <c r="N214" s="94" t="s">
        <v>2246</v>
      </c>
    </row>
    <row r="215" spans="1:14" x14ac:dyDescent="0.3">
      <c r="A215" s="1" t="s">
        <v>2262</v>
      </c>
      <c r="B215" s="78">
        <f>--LEFT(A215,SEARCH("'",A215)-1)+IF( ISNUMBER(SEARCH("""",A215)),--MID(A215,SEARCH("'",A215)+1,SEARCH("""",A215)-SEARCH("'",A215)-1)/12)</f>
        <v>82.75</v>
      </c>
      <c r="C215" s="5">
        <v>2.3980000000000001</v>
      </c>
      <c r="D215" s="9">
        <v>10.4</v>
      </c>
      <c r="E215" s="9">
        <f>(Table1[[#This Row],[Core Diameter (in.)]]/Table1[[#This Row],[tp (ms) ^ to line (150 kHz)]])*10^6/12</f>
        <v>19214.74358974359</v>
      </c>
      <c r="F215" s="9">
        <v>11.4</v>
      </c>
      <c r="G215" s="9">
        <f>(Table1[[#This Row],[Core Diameter (in.)]]/Table1[[#This Row],[tp (ms) // to line (150 kHz)]])*10^6/12</f>
        <v>17529.239766081871</v>
      </c>
      <c r="H215" s="9">
        <f>AVERAGE(Table1[[#This Row],[^ Velocity ft/s]],Table1[[#This Row],[// Velocity ft/s]])</f>
        <v>18371.991677912731</v>
      </c>
      <c r="I215" s="1" t="s">
        <v>2315</v>
      </c>
      <c r="J215" s="1" t="s">
        <v>7</v>
      </c>
      <c r="K215" s="1">
        <v>5</v>
      </c>
      <c r="L215" s="1">
        <v>10</v>
      </c>
      <c r="M215" s="15" t="s">
        <v>2245</v>
      </c>
      <c r="N215" s="94" t="s">
        <v>2246</v>
      </c>
    </row>
    <row r="216" spans="1:14" x14ac:dyDescent="0.3">
      <c r="A216" s="1" t="s">
        <v>2263</v>
      </c>
      <c r="B216" s="78">
        <f>--LEFT(A216,SEARCH("'",A216)-1)+IF( ISNUMBER(SEARCH("""",A216)),--MID(A216,SEARCH("'",A216)+1,SEARCH("""",A216)-SEARCH("'",A216)-1)/12)</f>
        <v>83</v>
      </c>
      <c r="C216" s="5">
        <v>2.3980000000000001</v>
      </c>
      <c r="D216" s="9">
        <v>9.5</v>
      </c>
      <c r="E216" s="9">
        <f>(Table1[[#This Row],[Core Diameter (in.)]]/Table1[[#This Row],[tp (ms) ^ to line (150 kHz)]])*10^6/12</f>
        <v>21035.087719298244</v>
      </c>
      <c r="F216" s="9">
        <v>10.9</v>
      </c>
      <c r="G216" s="9">
        <f>(Table1[[#This Row],[Core Diameter (in.)]]/Table1[[#This Row],[tp (ms) // to line (150 kHz)]])*10^6/12</f>
        <v>18333.333333333332</v>
      </c>
      <c r="H216" s="9">
        <f>AVERAGE(Table1[[#This Row],[^ Velocity ft/s]],Table1[[#This Row],[// Velocity ft/s]])</f>
        <v>19684.210526315786</v>
      </c>
      <c r="I216" s="1" t="s">
        <v>2315</v>
      </c>
      <c r="J216" s="1" t="s">
        <v>7</v>
      </c>
      <c r="K216" s="1">
        <v>5</v>
      </c>
      <c r="L216" s="1">
        <v>10</v>
      </c>
      <c r="M216" s="15" t="s">
        <v>2245</v>
      </c>
      <c r="N216" s="94" t="s">
        <v>2246</v>
      </c>
    </row>
    <row r="217" spans="1:14" x14ac:dyDescent="0.3">
      <c r="A217" s="1" t="s">
        <v>2264</v>
      </c>
      <c r="B217" s="78">
        <f>--LEFT(A217,SEARCH("'",A217)-1)+IF( ISNUMBER(SEARCH("""",A217)),--MID(A217,SEARCH("'",A217)+1,SEARCH("""",A217)-SEARCH("'",A217)-1)/12)</f>
        <v>83.25</v>
      </c>
      <c r="C217" s="5">
        <v>2.3969999999999998</v>
      </c>
      <c r="D217" s="9">
        <v>9.4</v>
      </c>
      <c r="E217" s="9">
        <f>(Table1[[#This Row],[Core Diameter (in.)]]/Table1[[#This Row],[tp (ms) ^ to line (150 kHz)]])*10^6/12</f>
        <v>21249.999999999996</v>
      </c>
      <c r="F217" s="9">
        <v>11.4</v>
      </c>
      <c r="G217" s="9">
        <f>(Table1[[#This Row],[Core Diameter (in.)]]/Table1[[#This Row],[tp (ms) // to line (150 kHz)]])*10^6/12</f>
        <v>17521.929824561401</v>
      </c>
      <c r="H217" s="9">
        <f>AVERAGE(Table1[[#This Row],[^ Velocity ft/s]],Table1[[#This Row],[// Velocity ft/s]])</f>
        <v>19385.964912280699</v>
      </c>
      <c r="I217" s="1" t="s">
        <v>2315</v>
      </c>
      <c r="J217" s="1" t="s">
        <v>7</v>
      </c>
      <c r="K217" s="1">
        <v>5</v>
      </c>
      <c r="L217" s="1">
        <v>10</v>
      </c>
      <c r="M217" s="15" t="s">
        <v>2245</v>
      </c>
      <c r="N217" s="94" t="s">
        <v>2246</v>
      </c>
    </row>
    <row r="218" spans="1:14" x14ac:dyDescent="0.3">
      <c r="A218" s="1" t="s">
        <v>2265</v>
      </c>
      <c r="B218" s="78">
        <f>--LEFT(A218,SEARCH("'",A218)-1)+IF( ISNUMBER(SEARCH("""",A218)),--MID(A218,SEARCH("'",A218)+1,SEARCH("""",A218)-SEARCH("'",A218)-1)/12)</f>
        <v>84</v>
      </c>
      <c r="C218" s="5">
        <v>2.3980000000000001</v>
      </c>
      <c r="D218" s="9">
        <v>11.4</v>
      </c>
      <c r="E218" s="9">
        <f>(Table1[[#This Row],[Core Diameter (in.)]]/Table1[[#This Row],[tp (ms) ^ to line (150 kHz)]])*10^6/12</f>
        <v>17529.239766081871</v>
      </c>
      <c r="F218" s="9">
        <v>11.9</v>
      </c>
      <c r="G218" s="9">
        <f>(Table1[[#This Row],[Core Diameter (in.)]]/Table1[[#This Row],[tp (ms) // to line (150 kHz)]])*10^6/12</f>
        <v>16792.717086834735</v>
      </c>
      <c r="H218" s="9">
        <f>AVERAGE(Table1[[#This Row],[^ Velocity ft/s]],Table1[[#This Row],[// Velocity ft/s]])</f>
        <v>17160.978426458303</v>
      </c>
      <c r="I218" s="1" t="s">
        <v>2315</v>
      </c>
      <c r="J218" s="1" t="s">
        <v>7</v>
      </c>
      <c r="K218" s="1">
        <v>5</v>
      </c>
      <c r="L218" s="1">
        <v>10</v>
      </c>
      <c r="M218" s="15" t="s">
        <v>2245</v>
      </c>
      <c r="N218" s="94" t="s">
        <v>2246</v>
      </c>
    </row>
    <row r="219" spans="1:14" x14ac:dyDescent="0.3">
      <c r="A219" s="1" t="s">
        <v>2266</v>
      </c>
      <c r="B219" s="78">
        <f>--LEFT(A219,SEARCH("'",A219)-1)+IF( ISNUMBER(SEARCH("""",A219)),--MID(A219,SEARCH("'",A219)+1,SEARCH("""",A219)-SEARCH("'",A219)-1)/12)</f>
        <v>84.25</v>
      </c>
      <c r="C219" s="5">
        <v>2.3969999999999998</v>
      </c>
      <c r="D219" s="9">
        <v>9.9</v>
      </c>
      <c r="E219" s="9">
        <f>(Table1[[#This Row],[Core Diameter (in.)]]/Table1[[#This Row],[tp (ms) ^ to line (150 kHz)]])*10^6/12</f>
        <v>20176.767676767675</v>
      </c>
      <c r="F219" s="9">
        <v>11.4</v>
      </c>
      <c r="G219" s="9">
        <f>(Table1[[#This Row],[Core Diameter (in.)]]/Table1[[#This Row],[tp (ms) // to line (150 kHz)]])*10^6/12</f>
        <v>17521.929824561401</v>
      </c>
      <c r="H219" s="9">
        <f>AVERAGE(Table1[[#This Row],[^ Velocity ft/s]],Table1[[#This Row],[// Velocity ft/s]])</f>
        <v>18849.34875066454</v>
      </c>
      <c r="I219" s="1" t="s">
        <v>2315</v>
      </c>
      <c r="J219" s="1" t="s">
        <v>7</v>
      </c>
      <c r="K219" s="1">
        <v>5</v>
      </c>
      <c r="L219" s="1">
        <v>10</v>
      </c>
      <c r="M219" s="15" t="s">
        <v>2245</v>
      </c>
      <c r="N219" s="94" t="s">
        <v>2246</v>
      </c>
    </row>
    <row r="220" spans="1:14" x14ac:dyDescent="0.3">
      <c r="A220" s="1" t="s">
        <v>2267</v>
      </c>
      <c r="B220" s="78">
        <f>--LEFT(A220,SEARCH("'",A220)-1)+IF( ISNUMBER(SEARCH("""",A220)),--MID(A220,SEARCH("'",A220)+1,SEARCH("""",A220)-SEARCH("'",A220)-1)/12)</f>
        <v>84.5</v>
      </c>
      <c r="C220" s="5">
        <v>2.3980000000000001</v>
      </c>
      <c r="D220" s="9">
        <v>9.5</v>
      </c>
      <c r="E220" s="9">
        <f>(Table1[[#This Row],[Core Diameter (in.)]]/Table1[[#This Row],[tp (ms) ^ to line (150 kHz)]])*10^6/12</f>
        <v>21035.087719298244</v>
      </c>
      <c r="F220" s="9">
        <v>11.4</v>
      </c>
      <c r="G220" s="9">
        <f>(Table1[[#This Row],[Core Diameter (in.)]]/Table1[[#This Row],[tp (ms) // to line (150 kHz)]])*10^6/12</f>
        <v>17529.239766081871</v>
      </c>
      <c r="H220" s="9">
        <f>AVERAGE(Table1[[#This Row],[^ Velocity ft/s]],Table1[[#This Row],[// Velocity ft/s]])</f>
        <v>19282.163742690056</v>
      </c>
      <c r="I220" s="1" t="s">
        <v>2315</v>
      </c>
      <c r="J220" s="1" t="s">
        <v>7</v>
      </c>
      <c r="K220" s="1">
        <v>5</v>
      </c>
      <c r="L220" s="1">
        <v>10</v>
      </c>
      <c r="M220" s="15" t="s">
        <v>2245</v>
      </c>
      <c r="N220" s="94" t="s">
        <v>2246</v>
      </c>
    </row>
    <row r="221" spans="1:14" x14ac:dyDescent="0.3">
      <c r="A221" s="1" t="s">
        <v>2268</v>
      </c>
      <c r="B221" s="78">
        <f>--LEFT(A221,SEARCH("'",A221)-1)+IF( ISNUMBER(SEARCH("""",A221)),--MID(A221,SEARCH("'",A221)+1,SEARCH("""",A221)-SEARCH("'",A221)-1)/12)</f>
        <v>85</v>
      </c>
      <c r="C221" s="5">
        <v>2.399</v>
      </c>
      <c r="D221" s="9">
        <v>8.9</v>
      </c>
      <c r="E221" s="9">
        <f>(Table1[[#This Row],[Core Diameter (in.)]]/Table1[[#This Row],[tp (ms) ^ to line (150 kHz)]])*10^6/12</f>
        <v>22462.5468164794</v>
      </c>
      <c r="F221" s="9">
        <v>10.5</v>
      </c>
      <c r="G221" s="9">
        <f>(Table1[[#This Row],[Core Diameter (in.)]]/Table1[[#This Row],[tp (ms) // to line (150 kHz)]])*10^6/12</f>
        <v>19039.682539682541</v>
      </c>
      <c r="H221" s="9">
        <f>AVERAGE(Table1[[#This Row],[^ Velocity ft/s]],Table1[[#This Row],[// Velocity ft/s]])</f>
        <v>20751.114678080972</v>
      </c>
      <c r="I221" s="1" t="s">
        <v>2315</v>
      </c>
      <c r="J221" s="1" t="s">
        <v>7</v>
      </c>
      <c r="K221" s="1">
        <v>5</v>
      </c>
      <c r="L221" s="1">
        <v>10</v>
      </c>
      <c r="M221" s="15" t="s">
        <v>2245</v>
      </c>
      <c r="N221" s="94" t="s">
        <v>2246</v>
      </c>
    </row>
    <row r="222" spans="1:14" x14ac:dyDescent="0.3">
      <c r="A222" s="1" t="s">
        <v>2119</v>
      </c>
      <c r="B222" s="77">
        <f>--LEFT(A222,SEARCH("'",A222)-1)+IF( ISNUMBER(SEARCH("""",A222)),--MID(A222,SEARCH("'",A222)+1,SEARCH("""",A222)-SEARCH("'",A222)-1)/12)</f>
        <v>85.5</v>
      </c>
      <c r="C222" s="5">
        <v>2.39</v>
      </c>
      <c r="D222" s="9">
        <v>8.9</v>
      </c>
      <c r="E222" s="9">
        <f>(Table1[[#This Row],[Core Diameter (in.)]]/Table1[[#This Row],[tp (ms) ^ to line (150 kHz)]])*10^6/12</f>
        <v>22378.277153558054</v>
      </c>
      <c r="F222" s="9">
        <v>10</v>
      </c>
      <c r="G222" s="9">
        <f>(Table1[[#This Row],[Core Diameter (in.)]]/Table1[[#This Row],[tp (ms) // to line (150 kHz)]])*10^6/12</f>
        <v>19916.666666666668</v>
      </c>
      <c r="H222" s="9">
        <f>AVERAGE(Table1[[#This Row],[^ Velocity ft/s]],Table1[[#This Row],[// Velocity ft/s]])</f>
        <v>21147.471910112363</v>
      </c>
      <c r="J222" s="1" t="s">
        <v>7</v>
      </c>
      <c r="K222" s="1">
        <v>5</v>
      </c>
      <c r="L222" s="1">
        <v>11</v>
      </c>
      <c r="M222" s="1" t="s">
        <v>2100</v>
      </c>
      <c r="N222" s="94" t="s">
        <v>2118</v>
      </c>
    </row>
    <row r="223" spans="1:14" x14ac:dyDescent="0.3">
      <c r="A223" s="1" t="s">
        <v>2101</v>
      </c>
      <c r="B223" s="77">
        <f>--LEFT(A223,SEARCH("'",A223)-1)+IF( ISNUMBER(SEARCH("""",A223)),--MID(A223,SEARCH("'",A223)+1,SEARCH("""",A223)-SEARCH("'",A223)-1)/12)</f>
        <v>86</v>
      </c>
      <c r="C223" s="5">
        <v>2.3919999999999999</v>
      </c>
      <c r="D223" s="9">
        <v>10.1</v>
      </c>
      <c r="E223" s="9">
        <f>(Table1[[#This Row],[Core Diameter (in.)]]/Table1[[#This Row],[tp (ms) ^ to line (150 kHz)]])*10^6/12</f>
        <v>19735.973597359734</v>
      </c>
      <c r="F223" s="9">
        <v>11.4</v>
      </c>
      <c r="G223" s="9">
        <f>(Table1[[#This Row],[Core Diameter (in.)]]/Table1[[#This Row],[tp (ms) // to line (150 kHz)]])*10^6/12</f>
        <v>17485.380116959062</v>
      </c>
      <c r="H223" s="9">
        <f>AVERAGE(Table1[[#This Row],[^ Velocity ft/s]],Table1[[#This Row],[// Velocity ft/s]])</f>
        <v>18610.6768571594</v>
      </c>
      <c r="J223" s="1" t="s">
        <v>7</v>
      </c>
      <c r="K223" s="1">
        <v>5</v>
      </c>
      <c r="L223" s="1">
        <v>11</v>
      </c>
      <c r="M223" s="1" t="s">
        <v>2100</v>
      </c>
      <c r="N223" s="94" t="s">
        <v>2118</v>
      </c>
    </row>
    <row r="224" spans="1:14" x14ac:dyDescent="0.3">
      <c r="A224" s="1" t="s">
        <v>2120</v>
      </c>
      <c r="B224" s="77">
        <f>--LEFT(A224,SEARCH("'",A224)-1)+IF( ISNUMBER(SEARCH("""",A224)),--MID(A224,SEARCH("'",A224)+1,SEARCH("""",A224)-SEARCH("'",A224)-1)/12)</f>
        <v>86.25</v>
      </c>
      <c r="C224" s="5">
        <v>2.3919999999999999</v>
      </c>
      <c r="D224" s="9">
        <v>9.6</v>
      </c>
      <c r="E224" s="9">
        <f>(Table1[[#This Row],[Core Diameter (in.)]]/Table1[[#This Row],[tp (ms) ^ to line (150 kHz)]])*10^6/12</f>
        <v>20763.888888888891</v>
      </c>
      <c r="F224" s="9">
        <v>11</v>
      </c>
      <c r="G224" s="9">
        <f>(Table1[[#This Row],[Core Diameter (in.)]]/Table1[[#This Row],[tp (ms) // to line (150 kHz)]])*10^6/12</f>
        <v>18121.212121212124</v>
      </c>
      <c r="H224" s="9">
        <f>AVERAGE(Table1[[#This Row],[^ Velocity ft/s]],Table1[[#This Row],[// Velocity ft/s]])</f>
        <v>19442.550505050509</v>
      </c>
      <c r="J224" s="1" t="s">
        <v>7</v>
      </c>
      <c r="K224" s="1">
        <v>5</v>
      </c>
      <c r="L224" s="1">
        <v>11</v>
      </c>
      <c r="M224" s="1" t="s">
        <v>2100</v>
      </c>
      <c r="N224" s="94" t="s">
        <v>2118</v>
      </c>
    </row>
    <row r="225" spans="1:14" x14ac:dyDescent="0.3">
      <c r="A225" s="1" t="s">
        <v>2102</v>
      </c>
      <c r="B225" s="78">
        <f>--LEFT(A225,SEARCH("'",A225)-1)+IF( ISNUMBER(SEARCH("""",A225)),--MID(A225,SEARCH("'",A225)+1,SEARCH("""",A225)-SEARCH("'",A225)-1)/12)</f>
        <v>87</v>
      </c>
      <c r="C225" s="5">
        <v>2.3919999999999999</v>
      </c>
      <c r="D225" s="9">
        <v>9</v>
      </c>
      <c r="E225" s="9">
        <f>(Table1[[#This Row],[Core Diameter (in.)]]/Table1[[#This Row],[tp (ms) ^ to line (150 kHz)]])*10^6/12</f>
        <v>22148.148148148146</v>
      </c>
      <c r="F225" s="9">
        <v>9.4</v>
      </c>
      <c r="G225" s="9">
        <f>(Table1[[#This Row],[Core Diameter (in.)]]/Table1[[#This Row],[tp (ms) // to line (150 kHz)]])*10^6/12</f>
        <v>21205.673758865247</v>
      </c>
      <c r="H225" s="9">
        <f>AVERAGE(Table1[[#This Row],[^ Velocity ft/s]],Table1[[#This Row],[// Velocity ft/s]])</f>
        <v>21676.910953506696</v>
      </c>
      <c r="J225" s="1" t="s">
        <v>7</v>
      </c>
      <c r="K225" s="1">
        <v>5</v>
      </c>
      <c r="L225" s="1">
        <v>11</v>
      </c>
      <c r="M225" s="1" t="s">
        <v>2100</v>
      </c>
      <c r="N225" s="94" t="s">
        <v>2118</v>
      </c>
    </row>
    <row r="226" spans="1:14" x14ac:dyDescent="0.3">
      <c r="A226" s="1" t="s">
        <v>2121</v>
      </c>
      <c r="B226" s="78">
        <f>--LEFT(A226,SEARCH("'",A226)-1)+IF( ISNUMBER(SEARCH("""",A226)),--MID(A226,SEARCH("'",A226)+1,SEARCH("""",A226)-SEARCH("'",A226)-1)/12)</f>
        <v>87.25</v>
      </c>
      <c r="C226" s="5">
        <v>2.3919999999999999</v>
      </c>
      <c r="D226" s="9">
        <v>8.9</v>
      </c>
      <c r="E226" s="9">
        <f>(Table1[[#This Row],[Core Diameter (in.)]]/Table1[[#This Row],[tp (ms) ^ to line (150 kHz)]])*10^6/12</f>
        <v>22397.00374531835</v>
      </c>
      <c r="F226" s="9">
        <v>8.9</v>
      </c>
      <c r="G226" s="9">
        <f>(Table1[[#This Row],[Core Diameter (in.)]]/Table1[[#This Row],[tp (ms) // to line (150 kHz)]])*10^6/12</f>
        <v>22397.00374531835</v>
      </c>
      <c r="H226" s="9">
        <f>AVERAGE(Table1[[#This Row],[^ Velocity ft/s]],Table1[[#This Row],[// Velocity ft/s]])</f>
        <v>22397.00374531835</v>
      </c>
      <c r="J226" s="1" t="s">
        <v>7</v>
      </c>
      <c r="K226" s="1">
        <v>5</v>
      </c>
      <c r="L226" s="1">
        <v>11</v>
      </c>
      <c r="M226" s="1" t="s">
        <v>2100</v>
      </c>
      <c r="N226" s="94" t="s">
        <v>2118</v>
      </c>
    </row>
    <row r="227" spans="1:14" x14ac:dyDescent="0.3">
      <c r="A227" s="1" t="s">
        <v>2122</v>
      </c>
      <c r="B227" s="78">
        <f>--LEFT(A227,SEARCH("'",A227)-1)+IF( ISNUMBER(SEARCH("""",A227)),--MID(A227,SEARCH("'",A227)+1,SEARCH("""",A227)-SEARCH("'",A227)-1)/12)</f>
        <v>87.5</v>
      </c>
      <c r="C227" s="5">
        <v>2.3919999999999999</v>
      </c>
      <c r="D227" s="9">
        <v>9.5</v>
      </c>
      <c r="E227" s="9">
        <f>(Table1[[#This Row],[Core Diameter (in.)]]/Table1[[#This Row],[tp (ms) ^ to line (150 kHz)]])*10^6/12</f>
        <v>20982.456140350874</v>
      </c>
      <c r="F227" s="9">
        <v>9.4</v>
      </c>
      <c r="G227" s="9">
        <f>(Table1[[#This Row],[Core Diameter (in.)]]/Table1[[#This Row],[tp (ms) // to line (150 kHz)]])*10^6/12</f>
        <v>21205.673758865247</v>
      </c>
      <c r="H227" s="9">
        <f>AVERAGE(Table1[[#This Row],[^ Velocity ft/s]],Table1[[#This Row],[// Velocity ft/s]])</f>
        <v>21094.064949608059</v>
      </c>
      <c r="J227" s="1" t="s">
        <v>7</v>
      </c>
      <c r="K227" s="1">
        <v>5</v>
      </c>
      <c r="L227" s="1">
        <v>11</v>
      </c>
      <c r="M227" s="1" t="s">
        <v>2100</v>
      </c>
      <c r="N227" s="94" t="s">
        <v>2118</v>
      </c>
    </row>
    <row r="228" spans="1:14" x14ac:dyDescent="0.3">
      <c r="A228" s="1" t="s">
        <v>2123</v>
      </c>
      <c r="B228" s="78">
        <f>--LEFT(A228,SEARCH("'",A228)-1)+IF( ISNUMBER(SEARCH("""",A228)),--MID(A228,SEARCH("'",A228)+1,SEARCH("""",A228)-SEARCH("'",A228)-1)/12)</f>
        <v>87.75</v>
      </c>
      <c r="C228" s="5">
        <v>2.3919999999999999</v>
      </c>
      <c r="D228" s="9">
        <v>9</v>
      </c>
      <c r="E228" s="9">
        <f>(Table1[[#This Row],[Core Diameter (in.)]]/Table1[[#This Row],[tp (ms) ^ to line (150 kHz)]])*10^6/12</f>
        <v>22148.148148148146</v>
      </c>
      <c r="F228" s="9">
        <v>9.5</v>
      </c>
      <c r="G228" s="9">
        <f>(Table1[[#This Row],[Core Diameter (in.)]]/Table1[[#This Row],[tp (ms) // to line (150 kHz)]])*10^6/12</f>
        <v>20982.456140350874</v>
      </c>
      <c r="H228" s="9">
        <f>AVERAGE(Table1[[#This Row],[^ Velocity ft/s]],Table1[[#This Row],[// Velocity ft/s]])</f>
        <v>21565.302144249508</v>
      </c>
      <c r="J228" s="1" t="s">
        <v>7</v>
      </c>
      <c r="K228" s="1">
        <v>5</v>
      </c>
      <c r="L228" s="1">
        <v>11</v>
      </c>
      <c r="M228" s="1" t="s">
        <v>2100</v>
      </c>
      <c r="N228" s="94" t="s">
        <v>2118</v>
      </c>
    </row>
    <row r="229" spans="1:14" x14ac:dyDescent="0.3">
      <c r="A229" s="1" t="s">
        <v>2124</v>
      </c>
      <c r="B229" s="78">
        <f>--LEFT(A229,SEARCH("'",A229)-1)+IF( ISNUMBER(SEARCH("""",A229)),--MID(A229,SEARCH("'",A229)+1,SEARCH("""",A229)-SEARCH("'",A229)-1)/12)</f>
        <v>88.583333333333329</v>
      </c>
      <c r="C229" s="5">
        <v>2.391</v>
      </c>
      <c r="D229" s="9">
        <v>9</v>
      </c>
      <c r="E229" s="9">
        <f>(Table1[[#This Row],[Core Diameter (in.)]]/Table1[[#This Row],[tp (ms) ^ to line (150 kHz)]])*10^6/12</f>
        <v>22138.888888888891</v>
      </c>
      <c r="F229" s="9">
        <v>9.5</v>
      </c>
      <c r="G229" s="9">
        <f>(Table1[[#This Row],[Core Diameter (in.)]]/Table1[[#This Row],[tp (ms) // to line (150 kHz)]])*10^6/12</f>
        <v>20973.684210526317</v>
      </c>
      <c r="H229" s="9">
        <f>AVERAGE(Table1[[#This Row],[^ Velocity ft/s]],Table1[[#This Row],[// Velocity ft/s]])</f>
        <v>21556.286549707605</v>
      </c>
      <c r="J229" s="1" t="s">
        <v>7</v>
      </c>
      <c r="K229" s="1">
        <v>5</v>
      </c>
      <c r="L229" s="1">
        <v>11</v>
      </c>
      <c r="M229" s="1" t="s">
        <v>2100</v>
      </c>
      <c r="N229" s="94" t="s">
        <v>2118</v>
      </c>
    </row>
    <row r="230" spans="1:14" x14ac:dyDescent="0.3">
      <c r="A230" s="1" t="s">
        <v>2125</v>
      </c>
      <c r="B230" s="78">
        <f>--LEFT(A230,SEARCH("'",A230)-1)+IF( ISNUMBER(SEARCH("""",A230)),--MID(A230,SEARCH("'",A230)+1,SEARCH("""",A230)-SEARCH("'",A230)-1)/12)</f>
        <v>89.25</v>
      </c>
      <c r="C230" s="5">
        <v>2.395</v>
      </c>
      <c r="D230" s="9">
        <v>10.1</v>
      </c>
      <c r="E230" s="9">
        <f>(Table1[[#This Row],[Core Diameter (in.)]]/Table1[[#This Row],[tp (ms) ^ to line (150 kHz)]])*10^6/12</f>
        <v>19760.72607260726</v>
      </c>
      <c r="F230" s="9">
        <v>12.4</v>
      </c>
      <c r="G230" s="9">
        <f>(Table1[[#This Row],[Core Diameter (in.)]]/Table1[[#This Row],[tp (ms) // to line (150 kHz)]])*10^6/12</f>
        <v>16095.430107526881</v>
      </c>
      <c r="H230" s="9">
        <f>AVERAGE(Table1[[#This Row],[^ Velocity ft/s]],Table1[[#This Row],[// Velocity ft/s]])</f>
        <v>17928.078090067072</v>
      </c>
      <c r="J230" s="1" t="s">
        <v>7</v>
      </c>
      <c r="K230" s="1">
        <v>5</v>
      </c>
      <c r="L230" s="1">
        <v>11</v>
      </c>
      <c r="M230" s="1" t="s">
        <v>2100</v>
      </c>
      <c r="N230" s="94" t="s">
        <v>2118</v>
      </c>
    </row>
    <row r="231" spans="1:14" x14ac:dyDescent="0.3">
      <c r="A231" s="1" t="s">
        <v>2103</v>
      </c>
      <c r="B231" s="78">
        <f>--LEFT(A231,SEARCH("'",A231)-1)+IF( ISNUMBER(SEARCH("""",A231)),--MID(A231,SEARCH("'",A231)+1,SEARCH("""",A231)-SEARCH("'",A231)-1)/12)</f>
        <v>90</v>
      </c>
      <c r="C231" s="5">
        <v>2.395</v>
      </c>
      <c r="D231" s="9">
        <v>8.5</v>
      </c>
      <c r="E231" s="9">
        <f>(Table1[[#This Row],[Core Diameter (in.)]]/Table1[[#This Row],[tp (ms) ^ to line (150 kHz)]])*10^6/12</f>
        <v>23480.392156862741</v>
      </c>
      <c r="F231" s="9">
        <v>8.9</v>
      </c>
      <c r="G231" s="9">
        <f>(Table1[[#This Row],[Core Diameter (in.)]]/Table1[[#This Row],[tp (ms) // to line (150 kHz)]])*10^6/12</f>
        <v>22425.0936329588</v>
      </c>
      <c r="H231" s="9">
        <f>AVERAGE(Table1[[#This Row],[^ Velocity ft/s]],Table1[[#This Row],[// Velocity ft/s]])</f>
        <v>22952.742894910771</v>
      </c>
      <c r="J231" s="1" t="s">
        <v>7</v>
      </c>
      <c r="K231" s="1">
        <v>5</v>
      </c>
      <c r="L231" s="1">
        <v>11</v>
      </c>
      <c r="M231" s="1" t="s">
        <v>2100</v>
      </c>
      <c r="N231" s="94" t="s">
        <v>2118</v>
      </c>
    </row>
    <row r="232" spans="1:14" x14ac:dyDescent="0.3">
      <c r="A232" s="1" t="s">
        <v>2126</v>
      </c>
      <c r="B232" s="78">
        <f>--LEFT(A232,SEARCH("'",A232)-1)+IF( ISNUMBER(SEARCH("""",A232)),--MID(A232,SEARCH("'",A232)+1,SEARCH("""",A232)-SEARCH("'",A232)-1)/12)</f>
        <v>90.25</v>
      </c>
      <c r="C232" s="5">
        <v>2.395</v>
      </c>
      <c r="D232" s="9">
        <v>8.4</v>
      </c>
      <c r="E232" s="9">
        <f>(Table1[[#This Row],[Core Diameter (in.)]]/Table1[[#This Row],[tp (ms) ^ to line (150 kHz)]])*10^6/12</f>
        <v>23759.920634920636</v>
      </c>
      <c r="F232" s="9">
        <v>8.9</v>
      </c>
      <c r="G232" s="9">
        <f>(Table1[[#This Row],[Core Diameter (in.)]]/Table1[[#This Row],[tp (ms) // to line (150 kHz)]])*10^6/12</f>
        <v>22425.0936329588</v>
      </c>
      <c r="H232" s="9">
        <f>AVERAGE(Table1[[#This Row],[^ Velocity ft/s]],Table1[[#This Row],[// Velocity ft/s]])</f>
        <v>23092.507133939718</v>
      </c>
      <c r="J232" s="1" t="s">
        <v>7</v>
      </c>
      <c r="K232" s="1">
        <v>5</v>
      </c>
      <c r="L232" s="1">
        <v>11</v>
      </c>
      <c r="M232" s="1" t="s">
        <v>2100</v>
      </c>
      <c r="N232" s="94" t="s">
        <v>2118</v>
      </c>
    </row>
    <row r="233" spans="1:14" x14ac:dyDescent="0.3">
      <c r="A233" s="1" t="s">
        <v>2127</v>
      </c>
      <c r="B233" s="78">
        <f>--LEFT(A233,SEARCH("'",A233)-1)+IF( ISNUMBER(SEARCH("""",A233)),--MID(A233,SEARCH("'",A233)+1,SEARCH("""",A233)-SEARCH("'",A233)-1)/12)</f>
        <v>90.75</v>
      </c>
      <c r="C233" s="5">
        <v>2.39</v>
      </c>
      <c r="D233" s="9">
        <v>9</v>
      </c>
      <c r="E233" s="9">
        <f>(Table1[[#This Row],[Core Diameter (in.)]]/Table1[[#This Row],[tp (ms) ^ to line (150 kHz)]])*10^6/12</f>
        <v>22129.629629629631</v>
      </c>
      <c r="F233" s="9">
        <v>8.9</v>
      </c>
      <c r="G233" s="9">
        <f>(Table1[[#This Row],[Core Diameter (in.)]]/Table1[[#This Row],[tp (ms) // to line (150 kHz)]])*10^6/12</f>
        <v>22378.277153558054</v>
      </c>
      <c r="H233" s="9">
        <f>AVERAGE(Table1[[#This Row],[^ Velocity ft/s]],Table1[[#This Row],[// Velocity ft/s]])</f>
        <v>22253.953391593845</v>
      </c>
      <c r="J233" s="1" t="s">
        <v>7</v>
      </c>
      <c r="K233" s="1">
        <v>5</v>
      </c>
      <c r="L233" s="1">
        <v>11</v>
      </c>
      <c r="M233" s="1" t="s">
        <v>2100</v>
      </c>
      <c r="N233" s="94" t="s">
        <v>2118</v>
      </c>
    </row>
    <row r="234" spans="1:14" x14ac:dyDescent="0.3">
      <c r="A234" s="1" t="s">
        <v>2128</v>
      </c>
      <c r="B234" s="78">
        <f>--LEFT(A234,SEARCH("'",A234)-1)+IF( ISNUMBER(SEARCH("""",A234)),--MID(A234,SEARCH("'",A234)+1,SEARCH("""",A234)-SEARCH("'",A234)-1)/12)</f>
        <v>91.25</v>
      </c>
      <c r="C234" s="5">
        <v>2.3889999999999998</v>
      </c>
      <c r="D234" s="9">
        <v>8.4</v>
      </c>
      <c r="E234" s="9">
        <f>(Table1[[#This Row],[Core Diameter (in.)]]/Table1[[#This Row],[tp (ms) ^ to line (150 kHz)]])*10^6/12</f>
        <v>23700.396825396823</v>
      </c>
      <c r="F234" s="9">
        <v>8.6</v>
      </c>
      <c r="G234" s="9">
        <f>(Table1[[#This Row],[Core Diameter (in.)]]/Table1[[#This Row],[tp (ms) // to line (150 kHz)]])*10^6/12</f>
        <v>23149.224806201553</v>
      </c>
      <c r="H234" s="9">
        <f>AVERAGE(Table1[[#This Row],[^ Velocity ft/s]],Table1[[#This Row],[// Velocity ft/s]])</f>
        <v>23424.810815799188</v>
      </c>
      <c r="J234" s="1" t="s">
        <v>7</v>
      </c>
      <c r="K234" s="1">
        <v>5</v>
      </c>
      <c r="L234" s="1">
        <v>11</v>
      </c>
      <c r="M234" s="1" t="s">
        <v>2100</v>
      </c>
      <c r="N234" s="94" t="s">
        <v>2118</v>
      </c>
    </row>
    <row r="235" spans="1:14" x14ac:dyDescent="0.3">
      <c r="A235" s="1" t="s">
        <v>2129</v>
      </c>
      <c r="B235" s="78">
        <f>--LEFT(A235,SEARCH("'",A235)-1)+IF( ISNUMBER(SEARCH("""",A235)),--MID(A235,SEARCH("'",A235)+1,SEARCH("""",A235)-SEARCH("'",A235)-1)/12)</f>
        <v>92</v>
      </c>
      <c r="C235" s="5">
        <v>2.395</v>
      </c>
      <c r="D235" s="9">
        <v>8</v>
      </c>
      <c r="E235" s="9">
        <f>(Table1[[#This Row],[Core Diameter (in.)]]/Table1[[#This Row],[tp (ms) ^ to line (150 kHz)]])*10^6/12</f>
        <v>24947.916666666668</v>
      </c>
      <c r="F235" s="9">
        <v>9</v>
      </c>
      <c r="G235" s="9">
        <f>(Table1[[#This Row],[Core Diameter (in.)]]/Table1[[#This Row],[tp (ms) // to line (150 kHz)]])*10^6/12</f>
        <v>22175.925925925927</v>
      </c>
      <c r="H235" s="9">
        <f>AVERAGE(Table1[[#This Row],[^ Velocity ft/s]],Table1[[#This Row],[// Velocity ft/s]])</f>
        <v>23561.921296296299</v>
      </c>
      <c r="J235" s="1" t="s">
        <v>7</v>
      </c>
      <c r="K235" s="1">
        <v>5</v>
      </c>
      <c r="L235" s="1">
        <v>11</v>
      </c>
      <c r="M235" s="1" t="s">
        <v>2100</v>
      </c>
      <c r="N235" s="94" t="s">
        <v>2118</v>
      </c>
    </row>
    <row r="236" spans="1:14" x14ac:dyDescent="0.3">
      <c r="A236" s="1" t="s">
        <v>2130</v>
      </c>
      <c r="B236" s="78">
        <f>--LEFT(A236,SEARCH("'",A236)-1)+IF( ISNUMBER(SEARCH("""",A236)),--MID(A236,SEARCH("'",A236)+1,SEARCH("""",A236)-SEARCH("'",A236)-1)/12)</f>
        <v>92.25</v>
      </c>
      <c r="C236" s="5">
        <v>2.395</v>
      </c>
      <c r="D236" s="9">
        <v>8.9</v>
      </c>
      <c r="E236" s="9">
        <f>(Table1[[#This Row],[Core Diameter (in.)]]/Table1[[#This Row],[tp (ms) ^ to line (150 kHz)]])*10^6/12</f>
        <v>22425.0936329588</v>
      </c>
      <c r="F236" s="9">
        <v>10</v>
      </c>
      <c r="G236" s="9">
        <f>(Table1[[#This Row],[Core Diameter (in.)]]/Table1[[#This Row],[tp (ms) // to line (150 kHz)]])*10^6/12</f>
        <v>19958.333333333332</v>
      </c>
      <c r="H236" s="9">
        <f>AVERAGE(Table1[[#This Row],[^ Velocity ft/s]],Table1[[#This Row],[// Velocity ft/s]])</f>
        <v>21191.713483146064</v>
      </c>
      <c r="J236" s="1" t="s">
        <v>7</v>
      </c>
      <c r="K236" s="1">
        <v>5</v>
      </c>
      <c r="L236" s="1">
        <v>11</v>
      </c>
      <c r="M236" s="1" t="s">
        <v>2100</v>
      </c>
      <c r="N236" s="94" t="s">
        <v>2118</v>
      </c>
    </row>
    <row r="237" spans="1:14" x14ac:dyDescent="0.3">
      <c r="A237" s="1" t="s">
        <v>2131</v>
      </c>
      <c r="B237" s="78">
        <f>--LEFT(A237,SEARCH("'",A237)-1)+IF( ISNUMBER(SEARCH("""",A237)),--MID(A237,SEARCH("'",A237)+1,SEARCH("""",A237)-SEARCH("'",A237)-1)/12)</f>
        <v>92.75</v>
      </c>
      <c r="C237" s="5">
        <v>2.395</v>
      </c>
      <c r="D237" s="9">
        <v>8.5</v>
      </c>
      <c r="E237" s="9">
        <f>(Table1[[#This Row],[Core Diameter (in.)]]/Table1[[#This Row],[tp (ms) ^ to line (150 kHz)]])*10^6/12</f>
        <v>23480.392156862741</v>
      </c>
      <c r="F237" s="9">
        <v>9</v>
      </c>
      <c r="G237" s="9">
        <f>(Table1[[#This Row],[Core Diameter (in.)]]/Table1[[#This Row],[tp (ms) // to line (150 kHz)]])*10^6/12</f>
        <v>22175.925925925927</v>
      </c>
      <c r="H237" s="9">
        <f>AVERAGE(Table1[[#This Row],[^ Velocity ft/s]],Table1[[#This Row],[// Velocity ft/s]])</f>
        <v>22828.159041394334</v>
      </c>
      <c r="J237" s="1" t="s">
        <v>7</v>
      </c>
      <c r="K237" s="1">
        <v>5</v>
      </c>
      <c r="L237" s="1">
        <v>11</v>
      </c>
      <c r="M237" s="1" t="s">
        <v>2100</v>
      </c>
      <c r="N237" s="94" t="s">
        <v>2118</v>
      </c>
    </row>
    <row r="238" spans="1:14" x14ac:dyDescent="0.3">
      <c r="A238" s="1" t="s">
        <v>2111</v>
      </c>
      <c r="B238" s="78">
        <f>--LEFT(A238,SEARCH("'",A238)-1)+IF( ISNUMBER(SEARCH("""",A238)),--MID(A238,SEARCH("'",A238)+1,SEARCH("""",A238)-SEARCH("'",A238)-1)/12)</f>
        <v>93</v>
      </c>
      <c r="C238" s="5">
        <v>2.395</v>
      </c>
      <c r="D238" s="9">
        <v>11</v>
      </c>
      <c r="E238" s="9">
        <f>(Table1[[#This Row],[Core Diameter (in.)]]/Table1[[#This Row],[tp (ms) ^ to line (150 kHz)]])*10^6/12</f>
        <v>18143.939393939396</v>
      </c>
      <c r="F238" s="66">
        <v>11.5</v>
      </c>
      <c r="G238" s="66">
        <f>(Table1[[#This Row],[Core Diameter (in.)]]/Table1[[#This Row],[tp (ms) // to line (150 kHz)]])*10^6/12</f>
        <v>17355.072463768116</v>
      </c>
      <c r="H238" s="66">
        <f>AVERAGE(Table1[[#This Row],[^ Velocity ft/s]],Table1[[#This Row],[// Velocity ft/s]])</f>
        <v>17749.505928853756</v>
      </c>
      <c r="J238" s="1" t="s">
        <v>7</v>
      </c>
      <c r="K238" s="1">
        <v>5</v>
      </c>
      <c r="L238" s="1">
        <v>11</v>
      </c>
      <c r="M238" s="1" t="s">
        <v>2100</v>
      </c>
      <c r="N238" s="94" t="s">
        <v>2118</v>
      </c>
    </row>
    <row r="239" spans="1:14" x14ac:dyDescent="0.3">
      <c r="A239" s="1" t="s">
        <v>2132</v>
      </c>
      <c r="B239" s="78">
        <f>--LEFT(A239,SEARCH("'",A239)-1)+IF( ISNUMBER(SEARCH("""",A239)),--MID(A239,SEARCH("'",A239)+1,SEARCH("""",A239)-SEARCH("'",A239)-1)/12)</f>
        <v>93.25</v>
      </c>
      <c r="C239" s="5">
        <v>2.395</v>
      </c>
      <c r="D239" s="9">
        <v>8.9</v>
      </c>
      <c r="E239" s="9">
        <f>(Table1[[#This Row],[Core Diameter (in.)]]/Table1[[#This Row],[tp (ms) ^ to line (150 kHz)]])*10^6/12</f>
        <v>22425.0936329588</v>
      </c>
      <c r="F239" s="66">
        <v>9.5</v>
      </c>
      <c r="G239" s="66">
        <f>(Table1[[#This Row],[Core Diameter (in.)]]/Table1[[#This Row],[tp (ms) // to line (150 kHz)]])*10^6/12</f>
        <v>21008.771929824561</v>
      </c>
      <c r="H239" s="66">
        <f>AVERAGE(Table1[[#This Row],[^ Velocity ft/s]],Table1[[#This Row],[// Velocity ft/s]])</f>
        <v>21716.932781391683</v>
      </c>
      <c r="J239" s="1" t="s">
        <v>7</v>
      </c>
      <c r="K239" s="1">
        <v>5</v>
      </c>
      <c r="L239" s="1">
        <v>11</v>
      </c>
      <c r="M239" s="1" t="s">
        <v>2100</v>
      </c>
      <c r="N239" s="94" t="s">
        <v>2118</v>
      </c>
    </row>
    <row r="240" spans="1:14" x14ac:dyDescent="0.3">
      <c r="A240" s="1" t="s">
        <v>2133</v>
      </c>
      <c r="B240" s="78">
        <f>--LEFT(A240,SEARCH("'",A240)-1)+IF( ISNUMBER(SEARCH("""",A240)),--MID(A240,SEARCH("'",A240)+1,SEARCH("""",A240)-SEARCH("'",A240)-1)/12)</f>
        <v>93.5</v>
      </c>
      <c r="C240" s="5">
        <v>2.395</v>
      </c>
      <c r="D240" s="9">
        <v>9</v>
      </c>
      <c r="E240" s="9">
        <f>(Table1[[#This Row],[Core Diameter (in.)]]/Table1[[#This Row],[tp (ms) ^ to line (150 kHz)]])*10^6/12</f>
        <v>22175.925925925927</v>
      </c>
      <c r="F240" s="66">
        <v>9.5</v>
      </c>
      <c r="G240" s="66">
        <f>(Table1[[#This Row],[Core Diameter (in.)]]/Table1[[#This Row],[tp (ms) // to line (150 kHz)]])*10^6/12</f>
        <v>21008.771929824561</v>
      </c>
      <c r="H240" s="66">
        <f>AVERAGE(Table1[[#This Row],[^ Velocity ft/s]],Table1[[#This Row],[// Velocity ft/s]])</f>
        <v>21592.348927875246</v>
      </c>
      <c r="J240" s="1" t="s">
        <v>7</v>
      </c>
      <c r="K240" s="1">
        <v>5</v>
      </c>
      <c r="L240" s="1">
        <v>11</v>
      </c>
      <c r="M240" s="1" t="s">
        <v>2100</v>
      </c>
      <c r="N240" s="94" t="s">
        <v>2118</v>
      </c>
    </row>
    <row r="241" spans="1:14" x14ac:dyDescent="0.3">
      <c r="A241" s="1" t="s">
        <v>2116</v>
      </c>
      <c r="B241" s="78">
        <f>--LEFT(A241,SEARCH("'",A241)-1)+IF( ISNUMBER(SEARCH("""",A241)),--MID(A241,SEARCH("'",A241)+1,SEARCH("""",A241)-SEARCH("'",A241)-1)/12)</f>
        <v>94</v>
      </c>
      <c r="C241" s="5">
        <v>2.3940000000000001</v>
      </c>
      <c r="D241" s="9">
        <v>8</v>
      </c>
      <c r="E241" s="9">
        <f>(Table1[[#This Row],[Core Diameter (in.)]]/Table1[[#This Row],[tp (ms) ^ to line (150 kHz)]])*10^6/12</f>
        <v>24937.5</v>
      </c>
      <c r="F241" s="66">
        <v>8.4</v>
      </c>
      <c r="G241" s="66">
        <f>(Table1[[#This Row],[Core Diameter (in.)]]/Table1[[#This Row],[tp (ms) // to line (150 kHz)]])*10^6/12</f>
        <v>23750</v>
      </c>
      <c r="H241" s="66">
        <f>AVERAGE(Table1[[#This Row],[^ Velocity ft/s]],Table1[[#This Row],[// Velocity ft/s]])</f>
        <v>24343.75</v>
      </c>
      <c r="J241" s="1" t="s">
        <v>7</v>
      </c>
      <c r="K241" s="1">
        <v>5</v>
      </c>
      <c r="L241" s="1">
        <v>11</v>
      </c>
      <c r="M241" s="1" t="s">
        <v>2100</v>
      </c>
      <c r="N241" s="94" t="s">
        <v>2118</v>
      </c>
    </row>
    <row r="242" spans="1:14" x14ac:dyDescent="0.3">
      <c r="A242" s="1" t="s">
        <v>2134</v>
      </c>
      <c r="B242" s="78">
        <f>--LEFT(A242,SEARCH("'",A242)-1)+IF( ISNUMBER(SEARCH("""",A242)),--MID(A242,SEARCH("'",A242)+1,SEARCH("""",A242)-SEARCH("'",A242)-1)/12)</f>
        <v>94.25</v>
      </c>
      <c r="C242" s="5">
        <v>2.3940000000000001</v>
      </c>
      <c r="D242" s="9">
        <v>8.4</v>
      </c>
      <c r="E242" s="9">
        <f>(Table1[[#This Row],[Core Diameter (in.)]]/Table1[[#This Row],[tp (ms) ^ to line (150 kHz)]])*10^6/12</f>
        <v>23750</v>
      </c>
      <c r="F242" s="66">
        <v>8.9</v>
      </c>
      <c r="G242" s="66">
        <f>(Table1[[#This Row],[Core Diameter (in.)]]/Table1[[#This Row],[tp (ms) // to line (150 kHz)]])*10^6/12</f>
        <v>22415.73033707865</v>
      </c>
      <c r="H242" s="66">
        <f>AVERAGE(Table1[[#This Row],[^ Velocity ft/s]],Table1[[#This Row],[// Velocity ft/s]])</f>
        <v>23082.865168539327</v>
      </c>
      <c r="J242" s="1" t="s">
        <v>7</v>
      </c>
      <c r="K242" s="1">
        <v>5</v>
      </c>
      <c r="L242" s="1">
        <v>11</v>
      </c>
      <c r="M242" s="1" t="s">
        <v>2100</v>
      </c>
      <c r="N242" s="94" t="s">
        <v>2118</v>
      </c>
    </row>
    <row r="243" spans="1:14" x14ac:dyDescent="0.3">
      <c r="A243" s="1" t="s">
        <v>2575</v>
      </c>
      <c r="B243" s="77">
        <f>--LEFT(A243,SEARCH("'",A243)-1)+IF( ISNUMBER(SEARCH("""",A243)),--MID(A243,SEARCH("'",A243)+1,SEARCH("""",A243)-SEARCH("'",A243)-1)/12)</f>
        <v>94.625</v>
      </c>
      <c r="C243" s="5">
        <v>2.3940000000000001</v>
      </c>
      <c r="D243" s="9">
        <v>8.9</v>
      </c>
      <c r="E243" s="9">
        <f>(Table1[[#This Row],[Core Diameter (in.)]]/Table1[[#This Row],[tp (ms) ^ to line (150 kHz)]])*10^6/12</f>
        <v>22415.73033707865</v>
      </c>
      <c r="F243" s="9">
        <v>8.5</v>
      </c>
      <c r="G243" s="9">
        <f>(Table1[[#This Row],[Core Diameter (in.)]]/Table1[[#This Row],[tp (ms) // to line (150 kHz)]])*10^6/12</f>
        <v>23470.588235294115</v>
      </c>
      <c r="H243" s="9">
        <f>AVERAGE(Table1[[#This Row],[^ Velocity ft/s]],Table1[[#This Row],[// Velocity ft/s]])</f>
        <v>22943.159286186383</v>
      </c>
      <c r="I243" s="1" t="s">
        <v>2315</v>
      </c>
      <c r="J243" s="1" t="s">
        <v>7</v>
      </c>
      <c r="K243" s="1">
        <v>5</v>
      </c>
      <c r="L243" s="1">
        <v>12</v>
      </c>
      <c r="M243" s="15" t="s">
        <v>2574</v>
      </c>
      <c r="N243" s="94" t="s">
        <v>2664</v>
      </c>
    </row>
    <row r="244" spans="1:14" x14ac:dyDescent="0.3">
      <c r="A244" s="1" t="s">
        <v>2576</v>
      </c>
      <c r="B244" s="77">
        <f>--LEFT(A244,SEARCH("'",A244)-1)+IF( ISNUMBER(SEARCH("""",A244)),--MID(A244,SEARCH("'",A244)+1,SEARCH("""",A244)-SEARCH("'",A244)-1)/12)</f>
        <v>94.833333333333329</v>
      </c>
      <c r="C244" s="5">
        <v>2.395</v>
      </c>
      <c r="D244" s="9">
        <v>8.9</v>
      </c>
      <c r="E244" s="9">
        <f>(Table1[[#This Row],[Core Diameter (in.)]]/Table1[[#This Row],[tp (ms) ^ to line (150 kHz)]])*10^6/12</f>
        <v>22425.0936329588</v>
      </c>
      <c r="F244" s="9">
        <v>9</v>
      </c>
      <c r="G244" s="9">
        <f>(Table1[[#This Row],[Core Diameter (in.)]]/Table1[[#This Row],[tp (ms) // to line (150 kHz)]])*10^6/12</f>
        <v>22175.925925925927</v>
      </c>
      <c r="H244" s="9">
        <f>AVERAGE(Table1[[#This Row],[^ Velocity ft/s]],Table1[[#This Row],[// Velocity ft/s]])</f>
        <v>22300.509779442364</v>
      </c>
      <c r="I244" s="1" t="s">
        <v>2315</v>
      </c>
      <c r="J244" s="1" t="s">
        <v>7</v>
      </c>
      <c r="K244" s="1">
        <v>5</v>
      </c>
      <c r="L244" s="1">
        <v>12</v>
      </c>
      <c r="M244" s="15" t="s">
        <v>2574</v>
      </c>
      <c r="N244" s="94" t="s">
        <v>2664</v>
      </c>
    </row>
    <row r="245" spans="1:14" x14ac:dyDescent="0.3">
      <c r="A245" s="1" t="s">
        <v>2577</v>
      </c>
      <c r="B245" s="77">
        <f>--LEFT(A245,SEARCH("'",A245)-1)+IF( ISNUMBER(SEARCH("""",A245)),--MID(A245,SEARCH("'",A245)+1,SEARCH("""",A245)-SEARCH("'",A245)-1)/12)</f>
        <v>95</v>
      </c>
      <c r="C245" s="5">
        <v>2.395</v>
      </c>
      <c r="D245" s="9">
        <v>8.4</v>
      </c>
      <c r="E245" s="9">
        <f>(Table1[[#This Row],[Core Diameter (in.)]]/Table1[[#This Row],[tp (ms) ^ to line (150 kHz)]])*10^6/12</f>
        <v>23759.920634920636</v>
      </c>
      <c r="F245" s="9">
        <v>8.4</v>
      </c>
      <c r="G245" s="9">
        <f>(Table1[[#This Row],[Core Diameter (in.)]]/Table1[[#This Row],[tp (ms) // to line (150 kHz)]])*10^6/12</f>
        <v>23759.920634920636</v>
      </c>
      <c r="H245" s="9">
        <f>AVERAGE(Table1[[#This Row],[^ Velocity ft/s]],Table1[[#This Row],[// Velocity ft/s]])</f>
        <v>23759.920634920636</v>
      </c>
      <c r="I245" s="1" t="s">
        <v>2315</v>
      </c>
      <c r="J245" s="1" t="s">
        <v>7</v>
      </c>
      <c r="K245" s="1">
        <v>5</v>
      </c>
      <c r="L245" s="1">
        <v>12</v>
      </c>
      <c r="M245" s="15" t="s">
        <v>2574</v>
      </c>
      <c r="N245" s="94" t="s">
        <v>2664</v>
      </c>
    </row>
    <row r="246" spans="1:14" x14ac:dyDescent="0.3">
      <c r="A246" s="1" t="s">
        <v>2578</v>
      </c>
      <c r="B246" s="77">
        <f>--LEFT(A246,SEARCH("'",A246)-1)+IF( ISNUMBER(SEARCH("""",A246)),--MID(A246,SEARCH("'",A246)+1,SEARCH("""",A246)-SEARCH("'",A246)-1)/12)</f>
        <v>95.25</v>
      </c>
      <c r="C246" s="5">
        <v>2.395</v>
      </c>
      <c r="D246" s="9">
        <v>8.4</v>
      </c>
      <c r="E246" s="9">
        <f>(Table1[[#This Row],[Core Diameter (in.)]]/Table1[[#This Row],[tp (ms) ^ to line (150 kHz)]])*10^6/12</f>
        <v>23759.920634920636</v>
      </c>
      <c r="F246" s="9">
        <v>8.9</v>
      </c>
      <c r="G246" s="9">
        <f>(Table1[[#This Row],[Core Diameter (in.)]]/Table1[[#This Row],[tp (ms) // to line (150 kHz)]])*10^6/12</f>
        <v>22425.0936329588</v>
      </c>
      <c r="H246" s="9">
        <f>AVERAGE(Table1[[#This Row],[^ Velocity ft/s]],Table1[[#This Row],[// Velocity ft/s]])</f>
        <v>23092.507133939718</v>
      </c>
      <c r="I246" s="1" t="s">
        <v>2315</v>
      </c>
      <c r="J246" s="1" t="s">
        <v>7</v>
      </c>
      <c r="K246" s="1">
        <v>5</v>
      </c>
      <c r="L246" s="1">
        <v>12</v>
      </c>
      <c r="M246" s="15" t="s">
        <v>2574</v>
      </c>
      <c r="N246" s="94" t="s">
        <v>2664</v>
      </c>
    </row>
    <row r="247" spans="1:14" x14ac:dyDescent="0.3">
      <c r="A247" s="1" t="s">
        <v>2579</v>
      </c>
      <c r="B247" s="77">
        <f>--LEFT(A247,SEARCH("'",A247)-1)+IF( ISNUMBER(SEARCH("""",A247)),--MID(A247,SEARCH("'",A247)+1,SEARCH("""",A247)-SEARCH("'",A247)-1)/12)</f>
        <v>95.5</v>
      </c>
      <c r="C247" s="5">
        <v>2.3940000000000001</v>
      </c>
      <c r="D247" s="9">
        <v>8.5</v>
      </c>
      <c r="E247" s="9">
        <f>(Table1[[#This Row],[Core Diameter (in.)]]/Table1[[#This Row],[tp (ms) ^ to line (150 kHz)]])*10^6/12</f>
        <v>23470.588235294115</v>
      </c>
      <c r="F247" s="9">
        <v>8.4</v>
      </c>
      <c r="G247" s="9">
        <f>(Table1[[#This Row],[Core Diameter (in.)]]/Table1[[#This Row],[tp (ms) // to line (150 kHz)]])*10^6/12</f>
        <v>23750</v>
      </c>
      <c r="H247" s="9">
        <f>AVERAGE(Table1[[#This Row],[^ Velocity ft/s]],Table1[[#This Row],[// Velocity ft/s]])</f>
        <v>23610.294117647056</v>
      </c>
      <c r="I247" s="1" t="s">
        <v>2315</v>
      </c>
      <c r="J247" s="1" t="s">
        <v>7</v>
      </c>
      <c r="K247" s="1">
        <v>5</v>
      </c>
      <c r="L247" s="1">
        <v>12</v>
      </c>
      <c r="M247" s="15" t="s">
        <v>2574</v>
      </c>
      <c r="N247" s="94" t="s">
        <v>2664</v>
      </c>
    </row>
    <row r="248" spans="1:14" x14ac:dyDescent="0.3">
      <c r="A248" s="1" t="s">
        <v>2580</v>
      </c>
      <c r="B248" s="77">
        <f>--LEFT(A248,SEARCH("'",A248)-1)+IF( ISNUMBER(SEARCH("""",A248)),--MID(A248,SEARCH("'",A248)+1,SEARCH("""",A248)-SEARCH("'",A248)-1)/12)</f>
        <v>96</v>
      </c>
      <c r="C248" s="5">
        <v>2.395</v>
      </c>
      <c r="D248" s="9">
        <v>8.4</v>
      </c>
      <c r="E248" s="9">
        <f>(Table1[[#This Row],[Core Diameter (in.)]]/Table1[[#This Row],[tp (ms) ^ to line (150 kHz)]])*10^6/12</f>
        <v>23759.920634920636</v>
      </c>
      <c r="F248" s="9">
        <v>7.9</v>
      </c>
      <c r="G248" s="9">
        <f>(Table1[[#This Row],[Core Diameter (in.)]]/Table1[[#This Row],[tp (ms) // to line (150 kHz)]])*10^6/12</f>
        <v>25263.713080168774</v>
      </c>
      <c r="H248" s="9">
        <f>AVERAGE(Table1[[#This Row],[^ Velocity ft/s]],Table1[[#This Row],[// Velocity ft/s]])</f>
        <v>24511.816857544705</v>
      </c>
      <c r="I248" s="1" t="s">
        <v>2315</v>
      </c>
      <c r="J248" s="1" t="s">
        <v>7</v>
      </c>
      <c r="K248" s="1">
        <v>5</v>
      </c>
      <c r="L248" s="1">
        <v>12</v>
      </c>
      <c r="M248" s="15" t="s">
        <v>2574</v>
      </c>
      <c r="N248" s="94" t="s">
        <v>2664</v>
      </c>
    </row>
    <row r="249" spans="1:14" x14ac:dyDescent="0.3">
      <c r="A249" s="1" t="s">
        <v>2581</v>
      </c>
      <c r="B249" s="77">
        <f>--LEFT(A249,SEARCH("'",A249)-1)+IF( ISNUMBER(SEARCH("""",A249)),--MID(A249,SEARCH("'",A249)+1,SEARCH("""",A249)-SEARCH("'",A249)-1)/12)</f>
        <v>96.25</v>
      </c>
      <c r="C249" s="5">
        <v>2.395</v>
      </c>
      <c r="D249" s="9">
        <v>9</v>
      </c>
      <c r="E249" s="9">
        <f>(Table1[[#This Row],[Core Diameter (in.)]]/Table1[[#This Row],[tp (ms) ^ to line (150 kHz)]])*10^6/12</f>
        <v>22175.925925925927</v>
      </c>
      <c r="F249" s="9">
        <v>8.4</v>
      </c>
      <c r="G249" s="9">
        <f>(Table1[[#This Row],[Core Diameter (in.)]]/Table1[[#This Row],[tp (ms) // to line (150 kHz)]])*10^6/12</f>
        <v>23759.920634920636</v>
      </c>
      <c r="H249" s="9">
        <f>AVERAGE(Table1[[#This Row],[^ Velocity ft/s]],Table1[[#This Row],[// Velocity ft/s]])</f>
        <v>22967.923280423282</v>
      </c>
      <c r="I249" s="1" t="s">
        <v>2315</v>
      </c>
      <c r="J249" s="1" t="s">
        <v>7</v>
      </c>
      <c r="K249" s="1">
        <v>5</v>
      </c>
      <c r="L249" s="1">
        <v>12</v>
      </c>
      <c r="M249" s="15" t="s">
        <v>2574</v>
      </c>
      <c r="N249" s="94" t="s">
        <v>2664</v>
      </c>
    </row>
    <row r="250" spans="1:14" x14ac:dyDescent="0.3">
      <c r="A250" s="1" t="s">
        <v>2582</v>
      </c>
      <c r="B250" s="77">
        <f>--LEFT(A250,SEARCH("'",A250)-1)+IF( ISNUMBER(SEARCH("""",A250)),--MID(A250,SEARCH("'",A250)+1,SEARCH("""",A250)-SEARCH("'",A250)-1)/12)</f>
        <v>96.583333333333329</v>
      </c>
      <c r="C250" s="5">
        <v>2.395</v>
      </c>
      <c r="D250" s="9">
        <v>8.5</v>
      </c>
      <c r="E250" s="9">
        <f>(Table1[[#This Row],[Core Diameter (in.)]]/Table1[[#This Row],[tp (ms) ^ to line (150 kHz)]])*10^6/12</f>
        <v>23480.392156862741</v>
      </c>
      <c r="F250" s="9">
        <v>8.4</v>
      </c>
      <c r="G250" s="9">
        <f>(Table1[[#This Row],[Core Diameter (in.)]]/Table1[[#This Row],[tp (ms) // to line (150 kHz)]])*10^6/12</f>
        <v>23759.920634920636</v>
      </c>
      <c r="H250" s="9">
        <f>AVERAGE(Table1[[#This Row],[^ Velocity ft/s]],Table1[[#This Row],[// Velocity ft/s]])</f>
        <v>23620.156395891689</v>
      </c>
      <c r="I250" s="1" t="s">
        <v>2315</v>
      </c>
      <c r="J250" s="1" t="s">
        <v>7</v>
      </c>
      <c r="K250" s="1">
        <v>5</v>
      </c>
      <c r="L250" s="1">
        <v>12</v>
      </c>
      <c r="M250" s="15" t="s">
        <v>2574</v>
      </c>
      <c r="N250" s="94" t="s">
        <v>2664</v>
      </c>
    </row>
    <row r="251" spans="1:14" x14ac:dyDescent="0.3">
      <c r="A251" s="1" t="s">
        <v>2583</v>
      </c>
      <c r="B251" s="77">
        <f>--LEFT(A251,SEARCH("'",A251)-1)+IF( ISNUMBER(SEARCH("""",A251)),--MID(A251,SEARCH("'",A251)+1,SEARCH("""",A251)-SEARCH("'",A251)-1)/12)</f>
        <v>97</v>
      </c>
      <c r="C251" s="5">
        <v>2.395</v>
      </c>
      <c r="D251" s="9">
        <v>8.4</v>
      </c>
      <c r="E251" s="9">
        <f>(Table1[[#This Row],[Core Diameter (in.)]]/Table1[[#This Row],[tp (ms) ^ to line (150 kHz)]])*10^6/12</f>
        <v>23759.920634920636</v>
      </c>
      <c r="F251" s="9">
        <v>9.9</v>
      </c>
      <c r="G251" s="9">
        <f>(Table1[[#This Row],[Core Diameter (in.)]]/Table1[[#This Row],[tp (ms) // to line (150 kHz)]])*10^6/12</f>
        <v>20159.93265993266</v>
      </c>
      <c r="H251" s="9">
        <f>AVERAGE(Table1[[#This Row],[^ Velocity ft/s]],Table1[[#This Row],[// Velocity ft/s]])</f>
        <v>21959.926647426648</v>
      </c>
      <c r="I251" s="1" t="s">
        <v>2315</v>
      </c>
      <c r="J251" s="1" t="s">
        <v>7</v>
      </c>
      <c r="K251" s="1">
        <v>5</v>
      </c>
      <c r="L251" s="1">
        <v>12</v>
      </c>
      <c r="M251" s="15" t="s">
        <v>2574</v>
      </c>
      <c r="N251" s="94" t="s">
        <v>2664</v>
      </c>
    </row>
    <row r="252" spans="1:14" x14ac:dyDescent="0.3">
      <c r="A252" s="1" t="s">
        <v>2584</v>
      </c>
      <c r="B252" s="77">
        <f>--LEFT(A252,SEARCH("'",A252)-1)+IF( ISNUMBER(SEARCH("""",A252)),--MID(A252,SEARCH("'",A252)+1,SEARCH("""",A252)-SEARCH("'",A252)-1)/12)</f>
        <v>97.25</v>
      </c>
      <c r="C252" s="5">
        <v>2.395</v>
      </c>
      <c r="D252" s="9">
        <v>8.5</v>
      </c>
      <c r="E252" s="9">
        <f>(Table1[[#This Row],[Core Diameter (in.)]]/Table1[[#This Row],[tp (ms) ^ to line (150 kHz)]])*10^6/12</f>
        <v>23480.392156862741</v>
      </c>
      <c r="F252" s="9">
        <v>8.5</v>
      </c>
      <c r="G252" s="9">
        <f>(Table1[[#This Row],[Core Diameter (in.)]]/Table1[[#This Row],[tp (ms) // to line (150 kHz)]])*10^6/12</f>
        <v>23480.392156862741</v>
      </c>
      <c r="H252" s="9">
        <f>AVERAGE(Table1[[#This Row],[^ Velocity ft/s]],Table1[[#This Row],[// Velocity ft/s]])</f>
        <v>23480.392156862741</v>
      </c>
      <c r="I252" s="1" t="s">
        <v>2315</v>
      </c>
      <c r="J252" s="1" t="s">
        <v>7</v>
      </c>
      <c r="K252" s="1">
        <v>5</v>
      </c>
      <c r="L252" s="1">
        <v>12</v>
      </c>
      <c r="M252" s="15" t="s">
        <v>2574</v>
      </c>
      <c r="N252" s="94" t="s">
        <v>2664</v>
      </c>
    </row>
    <row r="253" spans="1:14" x14ac:dyDescent="0.3">
      <c r="A253" s="1" t="s">
        <v>2585</v>
      </c>
      <c r="B253" s="77">
        <f>--LEFT(A253,SEARCH("'",A253)-1)+IF( ISNUMBER(SEARCH("""",A253)),--MID(A253,SEARCH("'",A253)+1,SEARCH("""",A253)-SEARCH("'",A253)-1)/12)</f>
        <v>97.5</v>
      </c>
      <c r="C253" s="5">
        <v>2.395</v>
      </c>
      <c r="D253" s="9">
        <v>8.4</v>
      </c>
      <c r="E253" s="9">
        <f>(Table1[[#This Row],[Core Diameter (in.)]]/Table1[[#This Row],[tp (ms) ^ to line (150 kHz)]])*10^6/12</f>
        <v>23759.920634920636</v>
      </c>
      <c r="F253" s="9">
        <v>8.4</v>
      </c>
      <c r="G253" s="9">
        <f>(Table1[[#This Row],[Core Diameter (in.)]]/Table1[[#This Row],[tp (ms) // to line (150 kHz)]])*10^6/12</f>
        <v>23759.920634920636</v>
      </c>
      <c r="H253" s="9">
        <f>AVERAGE(Table1[[#This Row],[^ Velocity ft/s]],Table1[[#This Row],[// Velocity ft/s]])</f>
        <v>23759.920634920636</v>
      </c>
      <c r="I253" s="1" t="s">
        <v>2315</v>
      </c>
      <c r="J253" s="1" t="s">
        <v>7</v>
      </c>
      <c r="K253" s="1">
        <v>5</v>
      </c>
      <c r="L253" s="1">
        <v>12</v>
      </c>
      <c r="M253" s="15" t="s">
        <v>2574</v>
      </c>
      <c r="N253" s="94" t="s">
        <v>2664</v>
      </c>
    </row>
    <row r="254" spans="1:14" x14ac:dyDescent="0.3">
      <c r="A254" s="1" t="s">
        <v>2586</v>
      </c>
      <c r="B254" s="77">
        <f>--LEFT(A254,SEARCH("'",A254)-1)+IF( ISNUMBER(SEARCH("""",A254)),--MID(A254,SEARCH("'",A254)+1,SEARCH("""",A254)-SEARCH("'",A254)-1)/12)</f>
        <v>97.75</v>
      </c>
      <c r="C254" s="5">
        <v>2.395</v>
      </c>
      <c r="D254" s="9">
        <v>9</v>
      </c>
      <c r="E254" s="9">
        <f>(Table1[[#This Row],[Core Diameter (in.)]]/Table1[[#This Row],[tp (ms) ^ to line (150 kHz)]])*10^6/12</f>
        <v>22175.925925925927</v>
      </c>
      <c r="F254" s="9">
        <v>8.9</v>
      </c>
      <c r="G254" s="9">
        <f>(Table1[[#This Row],[Core Diameter (in.)]]/Table1[[#This Row],[tp (ms) // to line (150 kHz)]])*10^6/12</f>
        <v>22425.0936329588</v>
      </c>
      <c r="H254" s="9">
        <f>AVERAGE(Table1[[#This Row],[^ Velocity ft/s]],Table1[[#This Row],[// Velocity ft/s]])</f>
        <v>22300.509779442364</v>
      </c>
      <c r="I254" s="1" t="s">
        <v>2315</v>
      </c>
      <c r="J254" s="1" t="s">
        <v>7</v>
      </c>
      <c r="K254" s="1">
        <v>5</v>
      </c>
      <c r="L254" s="1">
        <v>12</v>
      </c>
      <c r="M254" s="15" t="s">
        <v>2574</v>
      </c>
      <c r="N254" s="94" t="s">
        <v>2664</v>
      </c>
    </row>
    <row r="255" spans="1:14" x14ac:dyDescent="0.3">
      <c r="A255" s="1" t="s">
        <v>2587</v>
      </c>
      <c r="B255" s="77">
        <f>--LEFT(A255,SEARCH("'",A255)-1)+IF( ISNUMBER(SEARCH("""",A255)),--MID(A255,SEARCH("'",A255)+1,SEARCH("""",A255)-SEARCH("'",A255)-1)/12)</f>
        <v>98.25</v>
      </c>
      <c r="C255" s="5">
        <v>2.3929999999999998</v>
      </c>
      <c r="D255" s="9">
        <v>8.9</v>
      </c>
      <c r="E255" s="9">
        <f>(Table1[[#This Row],[Core Diameter (in.)]]/Table1[[#This Row],[tp (ms) ^ to line (150 kHz)]])*10^6/12</f>
        <v>22406.367041198497</v>
      </c>
      <c r="F255" s="9">
        <v>8.9</v>
      </c>
      <c r="G255" s="9">
        <f>(Table1[[#This Row],[Core Diameter (in.)]]/Table1[[#This Row],[tp (ms) // to line (150 kHz)]])*10^6/12</f>
        <v>22406.367041198497</v>
      </c>
      <c r="H255" s="9">
        <f>AVERAGE(Table1[[#This Row],[^ Velocity ft/s]],Table1[[#This Row],[// Velocity ft/s]])</f>
        <v>22406.367041198497</v>
      </c>
      <c r="I255" s="1" t="s">
        <v>2315</v>
      </c>
      <c r="J255" s="1" t="s">
        <v>7</v>
      </c>
      <c r="K255" s="1">
        <v>5</v>
      </c>
      <c r="L255" s="1">
        <v>12</v>
      </c>
      <c r="M255" s="15" t="s">
        <v>2574</v>
      </c>
      <c r="N255" s="94" t="s">
        <v>2664</v>
      </c>
    </row>
    <row r="256" spans="1:14" x14ac:dyDescent="0.3">
      <c r="A256" s="1" t="s">
        <v>2588</v>
      </c>
      <c r="B256" s="77">
        <f>--LEFT(A256,SEARCH("'",A256)-1)+IF( ISNUMBER(SEARCH("""",A256)),--MID(A256,SEARCH("'",A256)+1,SEARCH("""",A256)-SEARCH("'",A256)-1)/12)</f>
        <v>98.5</v>
      </c>
      <c r="C256" s="5">
        <v>2.3929999999999998</v>
      </c>
      <c r="D256" s="9">
        <v>9.8000000000000007</v>
      </c>
      <c r="E256" s="9">
        <f>(Table1[[#This Row],[Core Diameter (in.)]]/Table1[[#This Row],[tp (ms) ^ to line (150 kHz)]])*10^6/12</f>
        <v>20348.639455782311</v>
      </c>
      <c r="F256" s="9">
        <v>10</v>
      </c>
      <c r="G256" s="9">
        <f>(Table1[[#This Row],[Core Diameter (in.)]]/Table1[[#This Row],[tp (ms) // to line (150 kHz)]])*10^6/12</f>
        <v>19941.666666666664</v>
      </c>
      <c r="H256" s="9">
        <f>AVERAGE(Table1[[#This Row],[^ Velocity ft/s]],Table1[[#This Row],[// Velocity ft/s]])</f>
        <v>20145.15306122449</v>
      </c>
      <c r="I256" s="1" t="s">
        <v>2315</v>
      </c>
      <c r="J256" s="1" t="s">
        <v>7</v>
      </c>
      <c r="K256" s="1">
        <v>5</v>
      </c>
      <c r="L256" s="1">
        <v>12</v>
      </c>
      <c r="M256" s="15" t="s">
        <v>2574</v>
      </c>
      <c r="N256" s="94" t="s">
        <v>2664</v>
      </c>
    </row>
    <row r="257" spans="1:28" x14ac:dyDescent="0.3">
      <c r="A257" s="1" t="s">
        <v>2589</v>
      </c>
      <c r="B257" s="77">
        <f>--LEFT(A257,SEARCH("'",A257)-1)+IF( ISNUMBER(SEARCH("""",A257)),--MID(A257,SEARCH("'",A257)+1,SEARCH("""",A257)-SEARCH("'",A257)-1)/12)</f>
        <v>98.75</v>
      </c>
      <c r="C257" s="5">
        <v>2.3929999999999998</v>
      </c>
      <c r="D257" s="9">
        <v>9.5</v>
      </c>
      <c r="E257" s="9">
        <f>(Table1[[#This Row],[Core Diameter (in.)]]/Table1[[#This Row],[tp (ms) ^ to line (150 kHz)]])*10^6/12</f>
        <v>20991.228070175435</v>
      </c>
      <c r="F257" s="9">
        <v>10.4</v>
      </c>
      <c r="G257" s="9">
        <f>(Table1[[#This Row],[Core Diameter (in.)]]/Table1[[#This Row],[tp (ms) // to line (150 kHz)]])*10^6/12</f>
        <v>19174.679487179485</v>
      </c>
      <c r="H257" s="9">
        <f>AVERAGE(Table1[[#This Row],[^ Velocity ft/s]],Table1[[#This Row],[// Velocity ft/s]])</f>
        <v>20082.95377867746</v>
      </c>
      <c r="I257" s="1" t="s">
        <v>2315</v>
      </c>
      <c r="J257" s="1" t="s">
        <v>7</v>
      </c>
      <c r="K257" s="1">
        <v>5</v>
      </c>
      <c r="L257" s="1">
        <v>12</v>
      </c>
      <c r="M257" s="15" t="s">
        <v>2574</v>
      </c>
      <c r="N257" s="94" t="s">
        <v>2664</v>
      </c>
    </row>
    <row r="258" spans="1:28" x14ac:dyDescent="0.3">
      <c r="A258" s="1" t="s">
        <v>2590</v>
      </c>
      <c r="B258" s="77">
        <f>--LEFT(A258,SEARCH("'",A258)-1)+IF( ISNUMBER(SEARCH("""",A258)),--MID(A258,SEARCH("'",A258)+1,SEARCH("""",A258)-SEARCH("'",A258)-1)/12)</f>
        <v>99</v>
      </c>
      <c r="C258" s="5">
        <v>2.3929999999999998</v>
      </c>
      <c r="D258" s="9">
        <v>9.9</v>
      </c>
      <c r="E258" s="9">
        <f>(Table1[[#This Row],[Core Diameter (in.)]]/Table1[[#This Row],[tp (ms) ^ to line (150 kHz)]])*10^6/12</f>
        <v>20143.097643097641</v>
      </c>
      <c r="F258" s="9">
        <v>10.9</v>
      </c>
      <c r="G258" s="9">
        <f>(Table1[[#This Row],[Core Diameter (in.)]]/Table1[[#This Row],[tp (ms) // to line (150 kHz)]])*10^6/12</f>
        <v>18295.107033639142</v>
      </c>
      <c r="H258" s="9">
        <f>AVERAGE(Table1[[#This Row],[^ Velocity ft/s]],Table1[[#This Row],[// Velocity ft/s]])</f>
        <v>19219.102338368393</v>
      </c>
      <c r="I258" s="1" t="s">
        <v>2315</v>
      </c>
      <c r="J258" s="1" t="s">
        <v>7</v>
      </c>
      <c r="K258" s="1">
        <v>5</v>
      </c>
      <c r="L258" s="1">
        <v>12</v>
      </c>
      <c r="M258" s="15" t="s">
        <v>2574</v>
      </c>
      <c r="N258" s="94" t="s">
        <v>2664</v>
      </c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 x14ac:dyDescent="0.3">
      <c r="A259" s="1" t="s">
        <v>2592</v>
      </c>
      <c r="B259" s="77">
        <f>--LEFT(A259,SEARCH("'",A259)-1)+IF( ISNUMBER(SEARCH("""",A259)),--MID(A259,SEARCH("'",A259)+1,SEARCH("""",A259)-SEARCH("'",A259)-1)/12)</f>
        <v>99.25</v>
      </c>
      <c r="C259" s="5">
        <v>2.395</v>
      </c>
      <c r="D259" s="9">
        <v>10</v>
      </c>
      <c r="E259" s="9">
        <f>(Table1[[#This Row],[Core Diameter (in.)]]/Table1[[#This Row],[tp (ms) ^ to line (150 kHz)]])*10^6/12</f>
        <v>19958.333333333332</v>
      </c>
      <c r="F259" s="9">
        <v>11.4</v>
      </c>
      <c r="G259" s="9">
        <f>(Table1[[#This Row],[Core Diameter (in.)]]/Table1[[#This Row],[tp (ms) // to line (150 kHz)]])*10^6/12</f>
        <v>17507.309941520467</v>
      </c>
      <c r="H259" s="9">
        <f>AVERAGE(Table1[[#This Row],[^ Velocity ft/s]],Table1[[#This Row],[// Velocity ft/s]])</f>
        <v>18732.8216374269</v>
      </c>
      <c r="I259" s="1" t="s">
        <v>2315</v>
      </c>
      <c r="J259" s="1" t="s">
        <v>7</v>
      </c>
      <c r="K259" s="1">
        <v>5</v>
      </c>
      <c r="L259" s="1">
        <v>12</v>
      </c>
      <c r="M259" s="15" t="s">
        <v>2574</v>
      </c>
      <c r="N259" s="94" t="s">
        <v>2664</v>
      </c>
      <c r="S259" s="16"/>
      <c r="T259" s="17"/>
      <c r="U259" s="16"/>
      <c r="V259" s="16"/>
      <c r="W259" s="16"/>
      <c r="X259" s="16"/>
      <c r="Y259" s="16"/>
      <c r="Z259" s="16"/>
      <c r="AA259" s="18"/>
      <c r="AB259" s="22"/>
    </row>
    <row r="260" spans="1:28" x14ac:dyDescent="0.3">
      <c r="A260" s="1" t="s">
        <v>2591</v>
      </c>
      <c r="B260" s="77">
        <f>--LEFT(A260,SEARCH("'",A260)-1)+IF( ISNUMBER(SEARCH("""",A260)),--MID(A260,SEARCH("'",A260)+1,SEARCH("""",A260)-SEARCH("'",A260)-1)/12)</f>
        <v>99.5</v>
      </c>
      <c r="C260" s="5">
        <v>2.395</v>
      </c>
      <c r="D260" s="9">
        <v>9.9</v>
      </c>
      <c r="E260" s="9">
        <f>(Table1[[#This Row],[Core Diameter (in.)]]/Table1[[#This Row],[tp (ms) ^ to line (150 kHz)]])*10^6/12</f>
        <v>20159.93265993266</v>
      </c>
      <c r="F260" s="9">
        <v>10.9</v>
      </c>
      <c r="G260" s="9">
        <f>(Table1[[#This Row],[Core Diameter (in.)]]/Table1[[#This Row],[tp (ms) // to line (150 kHz)]])*10^6/12</f>
        <v>18310.397553516817</v>
      </c>
      <c r="H260" s="9">
        <f>AVERAGE(Table1[[#This Row],[^ Velocity ft/s]],Table1[[#This Row],[// Velocity ft/s]])</f>
        <v>19235.165106724737</v>
      </c>
      <c r="I260" s="1" t="s">
        <v>2315</v>
      </c>
      <c r="J260" s="1" t="s">
        <v>7</v>
      </c>
      <c r="K260" s="1">
        <v>5</v>
      </c>
      <c r="L260" s="1">
        <v>12</v>
      </c>
      <c r="M260" s="15" t="s">
        <v>2574</v>
      </c>
      <c r="N260" s="94" t="s">
        <v>2664</v>
      </c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1:28" x14ac:dyDescent="0.3">
      <c r="A261" s="1" t="s">
        <v>2593</v>
      </c>
      <c r="B261" s="77">
        <f>--LEFT(A261,SEARCH("'",A261)-1)+IF( ISNUMBER(SEARCH("""",A261)),--MID(A261,SEARCH("'",A261)+1,SEARCH("""",A261)-SEARCH("'",A261)-1)/12)</f>
        <v>100</v>
      </c>
      <c r="C261" s="5">
        <v>2.395</v>
      </c>
      <c r="D261" s="9">
        <v>10</v>
      </c>
      <c r="E261" s="9">
        <f>(Table1[[#This Row],[Core Diameter (in.)]]/Table1[[#This Row],[tp (ms) ^ to line (150 kHz)]])*10^6/12</f>
        <v>19958.333333333332</v>
      </c>
      <c r="F261" s="9">
        <v>9.9</v>
      </c>
      <c r="G261" s="9">
        <f>(Table1[[#This Row],[Core Diameter (in.)]]/Table1[[#This Row],[tp (ms) // to line (150 kHz)]])*10^6/12</f>
        <v>20159.93265993266</v>
      </c>
      <c r="H261" s="9">
        <f>AVERAGE(Table1[[#This Row],[^ Velocity ft/s]],Table1[[#This Row],[// Velocity ft/s]])</f>
        <v>20059.132996632994</v>
      </c>
      <c r="I261" s="1" t="s">
        <v>2315</v>
      </c>
      <c r="J261" s="1" t="s">
        <v>7</v>
      </c>
      <c r="K261" s="1">
        <v>5</v>
      </c>
      <c r="L261" s="1">
        <v>12</v>
      </c>
      <c r="M261" s="15" t="s">
        <v>2574</v>
      </c>
      <c r="N261" s="94" t="s">
        <v>2664</v>
      </c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 x14ac:dyDescent="0.3">
      <c r="A262" s="1" t="s">
        <v>2594</v>
      </c>
      <c r="B262" s="77">
        <f>--LEFT(A262,SEARCH("'",A262)-1)+IF( ISNUMBER(SEARCH("""",A262)),--MID(A262,SEARCH("'",A262)+1,SEARCH("""",A262)-SEARCH("'",A262)-1)/12)</f>
        <v>100.25</v>
      </c>
      <c r="C262" s="5">
        <v>2.395</v>
      </c>
      <c r="D262" s="9">
        <v>9.4</v>
      </c>
      <c r="E262" s="9">
        <f>(Table1[[#This Row],[Core Diameter (in.)]]/Table1[[#This Row],[tp (ms) ^ to line (150 kHz)]])*10^6/12</f>
        <v>21232.269503546097</v>
      </c>
      <c r="F262" s="9">
        <v>10</v>
      </c>
      <c r="G262" s="9">
        <f>(Table1[[#This Row],[Core Diameter (in.)]]/Table1[[#This Row],[tp (ms) // to line (150 kHz)]])*10^6/12</f>
        <v>19958.333333333332</v>
      </c>
      <c r="H262" s="9">
        <f>AVERAGE(Table1[[#This Row],[^ Velocity ft/s]],Table1[[#This Row],[// Velocity ft/s]])</f>
        <v>20595.301418439714</v>
      </c>
      <c r="I262" s="1" t="s">
        <v>2315</v>
      </c>
      <c r="J262" s="1" t="s">
        <v>7</v>
      </c>
      <c r="K262" s="1">
        <v>5</v>
      </c>
      <c r="L262" s="1">
        <v>12</v>
      </c>
      <c r="M262" s="15" t="s">
        <v>2574</v>
      </c>
      <c r="N262" s="94" t="s">
        <v>2664</v>
      </c>
      <c r="S262" s="16"/>
      <c r="T262" s="16"/>
      <c r="U262" s="16"/>
      <c r="V262" s="16"/>
      <c r="W262" s="16"/>
      <c r="X262" s="16"/>
      <c r="Y262" s="16"/>
      <c r="Z262" s="16"/>
      <c r="AA262" s="16"/>
      <c r="AB262" s="16"/>
    </row>
    <row r="263" spans="1:28" x14ac:dyDescent="0.3">
      <c r="A263" s="1" t="s">
        <v>2595</v>
      </c>
      <c r="B263" s="77">
        <f>--LEFT(A263,SEARCH("'",A263)-1)+IF( ISNUMBER(SEARCH("""",A263)),--MID(A263,SEARCH("'",A263)+1,SEARCH("""",A263)-SEARCH("'",A263)-1)/12)</f>
        <v>100.5</v>
      </c>
      <c r="C263" s="5">
        <v>2.395</v>
      </c>
      <c r="D263" s="9">
        <v>11.4</v>
      </c>
      <c r="E263" s="9">
        <f>(Table1[[#This Row],[Core Diameter (in.)]]/Table1[[#This Row],[tp (ms) ^ to line (150 kHz)]])*10^6/12</f>
        <v>17507.309941520467</v>
      </c>
      <c r="F263" s="9">
        <v>11.5</v>
      </c>
      <c r="G263" s="9">
        <f>(Table1[[#This Row],[Core Diameter (in.)]]/Table1[[#This Row],[tp (ms) // to line (150 kHz)]])*10^6/12</f>
        <v>17355.072463768116</v>
      </c>
      <c r="H263" s="9">
        <f>AVERAGE(Table1[[#This Row],[^ Velocity ft/s]],Table1[[#This Row],[// Velocity ft/s]])</f>
        <v>17431.191202644291</v>
      </c>
      <c r="I263" s="1" t="s">
        <v>2315</v>
      </c>
      <c r="J263" s="1" t="s">
        <v>7</v>
      </c>
      <c r="K263" s="1">
        <v>5</v>
      </c>
      <c r="L263" s="1">
        <v>12</v>
      </c>
      <c r="M263" s="15" t="s">
        <v>2574</v>
      </c>
      <c r="N263" s="94" t="s">
        <v>2664</v>
      </c>
      <c r="S263" s="16"/>
      <c r="T263" s="16"/>
      <c r="U263" s="16"/>
      <c r="V263" s="16"/>
      <c r="W263" s="16"/>
      <c r="X263" s="16"/>
      <c r="Y263" s="16"/>
      <c r="Z263" s="16"/>
      <c r="AA263" s="16"/>
      <c r="AB263" s="16"/>
    </row>
    <row r="264" spans="1:28" x14ac:dyDescent="0.3">
      <c r="A264" s="1" t="s">
        <v>2596</v>
      </c>
      <c r="B264" s="77">
        <f>--LEFT(A264,SEARCH("'",A264)-1)+IF( ISNUMBER(SEARCH("""",A264)),--MID(A264,SEARCH("'",A264)+1,SEARCH("""",A264)-SEARCH("'",A264)-1)/12)</f>
        <v>100.75</v>
      </c>
      <c r="C264" s="5">
        <v>2.3940000000000001</v>
      </c>
      <c r="D264" s="9">
        <v>9.5</v>
      </c>
      <c r="E264" s="9">
        <f>(Table1[[#This Row],[Core Diameter (in.)]]/Table1[[#This Row],[tp (ms) ^ to line (150 kHz)]])*10^6/12</f>
        <v>21000</v>
      </c>
      <c r="F264" s="9">
        <v>9.9</v>
      </c>
      <c r="G264" s="9">
        <f>(Table1[[#This Row],[Core Diameter (in.)]]/Table1[[#This Row],[tp (ms) // to line (150 kHz)]])*10^6/12</f>
        <v>20151.515151515152</v>
      </c>
      <c r="H264" s="9">
        <f>AVERAGE(Table1[[#This Row],[^ Velocity ft/s]],Table1[[#This Row],[// Velocity ft/s]])</f>
        <v>20575.757575757576</v>
      </c>
      <c r="I264" s="1" t="s">
        <v>2315</v>
      </c>
      <c r="J264" s="1" t="s">
        <v>7</v>
      </c>
      <c r="K264" s="1">
        <v>5</v>
      </c>
      <c r="L264" s="1">
        <v>12</v>
      </c>
      <c r="M264" s="15" t="s">
        <v>2574</v>
      </c>
      <c r="N264" s="94" t="s">
        <v>2664</v>
      </c>
    </row>
    <row r="265" spans="1:28" x14ac:dyDescent="0.3">
      <c r="A265" s="1" t="s">
        <v>2597</v>
      </c>
      <c r="B265" s="77">
        <f>--LEFT(A265,SEARCH("'",A265)-1)+IF( ISNUMBER(SEARCH("""",A265)),--MID(A265,SEARCH("'",A265)+1,SEARCH("""",A265)-SEARCH("'",A265)-1)/12)</f>
        <v>101</v>
      </c>
      <c r="C265" s="5">
        <v>2.3959999999999999</v>
      </c>
      <c r="D265" s="9">
        <v>9.4</v>
      </c>
      <c r="E265" s="9">
        <f>(Table1[[#This Row],[Core Diameter (in.)]]/Table1[[#This Row],[tp (ms) ^ to line (150 kHz)]])*10^6/12</f>
        <v>21241.134751773046</v>
      </c>
      <c r="F265" s="9">
        <v>9.9</v>
      </c>
      <c r="G265" s="9">
        <f>(Table1[[#This Row],[Core Diameter (in.)]]/Table1[[#This Row],[tp (ms) // to line (150 kHz)]])*10^6/12</f>
        <v>20168.350168350167</v>
      </c>
      <c r="H265" s="9">
        <f>AVERAGE(Table1[[#This Row],[^ Velocity ft/s]],Table1[[#This Row],[// Velocity ft/s]])</f>
        <v>20704.742460061607</v>
      </c>
      <c r="I265" s="1" t="s">
        <v>2315</v>
      </c>
      <c r="J265" s="1" t="s">
        <v>7</v>
      </c>
      <c r="K265" s="1">
        <v>5</v>
      </c>
      <c r="L265" s="1">
        <v>12</v>
      </c>
      <c r="M265" s="15" t="s">
        <v>2574</v>
      </c>
      <c r="N265" s="94" t="s">
        <v>2664</v>
      </c>
    </row>
    <row r="266" spans="1:28" x14ac:dyDescent="0.3">
      <c r="A266" s="1" t="s">
        <v>2598</v>
      </c>
      <c r="B266" s="77">
        <f>--LEFT(A266,SEARCH("'",A266)-1)+IF( ISNUMBER(SEARCH("""",A266)),--MID(A266,SEARCH("'",A266)+1,SEARCH("""",A266)-SEARCH("'",A266)-1)/12)</f>
        <v>101.25</v>
      </c>
      <c r="C266" s="5">
        <v>2.395</v>
      </c>
      <c r="D266" s="9">
        <v>9.5</v>
      </c>
      <c r="E266" s="9">
        <f>(Table1[[#This Row],[Core Diameter (in.)]]/Table1[[#This Row],[tp (ms) ^ to line (150 kHz)]])*10^6/12</f>
        <v>21008.771929824561</v>
      </c>
      <c r="F266" s="9">
        <v>9</v>
      </c>
      <c r="G266" s="9">
        <f>(Table1[[#This Row],[Core Diameter (in.)]]/Table1[[#This Row],[tp (ms) // to line (150 kHz)]])*10^6/12</f>
        <v>22175.925925925927</v>
      </c>
      <c r="H266" s="9">
        <f>AVERAGE(Table1[[#This Row],[^ Velocity ft/s]],Table1[[#This Row],[// Velocity ft/s]])</f>
        <v>21592.348927875246</v>
      </c>
      <c r="I266" s="1" t="s">
        <v>2315</v>
      </c>
      <c r="J266" s="1" t="s">
        <v>7</v>
      </c>
      <c r="K266" s="1">
        <v>5</v>
      </c>
      <c r="L266" s="1">
        <v>12</v>
      </c>
      <c r="M266" s="15" t="s">
        <v>2574</v>
      </c>
      <c r="N266" s="94" t="s">
        <v>2664</v>
      </c>
    </row>
    <row r="267" spans="1:28" x14ac:dyDescent="0.3">
      <c r="A267" s="1" t="s">
        <v>2599</v>
      </c>
      <c r="B267" s="77">
        <f>--LEFT(A267,SEARCH("'",A267)-1)+IF( ISNUMBER(SEARCH("""",A267)),--MID(A267,SEARCH("'",A267)+1,SEARCH("""",A267)-SEARCH("'",A267)-1)/12)</f>
        <v>101.5</v>
      </c>
      <c r="C267" s="5">
        <v>2.395</v>
      </c>
      <c r="D267" s="9">
        <v>9.4</v>
      </c>
      <c r="E267" s="9">
        <f>(Table1[[#This Row],[Core Diameter (in.)]]/Table1[[#This Row],[tp (ms) ^ to line (150 kHz)]])*10^6/12</f>
        <v>21232.269503546097</v>
      </c>
      <c r="F267" s="9">
        <v>9</v>
      </c>
      <c r="G267" s="9">
        <f>(Table1[[#This Row],[Core Diameter (in.)]]/Table1[[#This Row],[tp (ms) // to line (150 kHz)]])*10^6/12</f>
        <v>22175.925925925927</v>
      </c>
      <c r="H267" s="9">
        <f>AVERAGE(Table1[[#This Row],[^ Velocity ft/s]],Table1[[#This Row],[// Velocity ft/s]])</f>
        <v>21704.09771473601</v>
      </c>
      <c r="I267" s="1" t="s">
        <v>2315</v>
      </c>
      <c r="J267" s="1" t="s">
        <v>7</v>
      </c>
      <c r="K267" s="1">
        <v>5</v>
      </c>
      <c r="L267" s="1">
        <v>12</v>
      </c>
      <c r="M267" s="15" t="s">
        <v>2574</v>
      </c>
      <c r="N267" s="94" t="s">
        <v>2664</v>
      </c>
    </row>
    <row r="268" spans="1:28" x14ac:dyDescent="0.3">
      <c r="A268" s="1" t="s">
        <v>2600</v>
      </c>
      <c r="B268" s="77">
        <f>--LEFT(A268,SEARCH("'",A268)-1)+IF( ISNUMBER(SEARCH("""",A268)),--MID(A268,SEARCH("'",A268)+1,SEARCH("""",A268)-SEARCH("'",A268)-1)/12)</f>
        <v>102.25</v>
      </c>
      <c r="C268" s="5">
        <v>2.395</v>
      </c>
      <c r="D268" s="9">
        <v>9.4</v>
      </c>
      <c r="E268" s="9">
        <f>(Table1[[#This Row],[Core Diameter (in.)]]/Table1[[#This Row],[tp (ms) ^ to line (150 kHz)]])*10^6/12</f>
        <v>21232.269503546097</v>
      </c>
      <c r="F268" s="9">
        <v>9.5</v>
      </c>
      <c r="G268" s="9">
        <f>(Table1[[#This Row],[Core Diameter (in.)]]/Table1[[#This Row],[tp (ms) // to line (150 kHz)]])*10^6/12</f>
        <v>21008.771929824561</v>
      </c>
      <c r="H268" s="9">
        <f>AVERAGE(Table1[[#This Row],[^ Velocity ft/s]],Table1[[#This Row],[// Velocity ft/s]])</f>
        <v>21120.520716685329</v>
      </c>
      <c r="I268" s="1" t="s">
        <v>2315</v>
      </c>
      <c r="J268" s="1" t="s">
        <v>7</v>
      </c>
      <c r="K268" s="1">
        <v>5</v>
      </c>
      <c r="L268" s="1">
        <v>12</v>
      </c>
      <c r="M268" s="15" t="s">
        <v>2574</v>
      </c>
      <c r="N268" s="94" t="s">
        <v>2664</v>
      </c>
    </row>
    <row r="269" spans="1:28" x14ac:dyDescent="0.3">
      <c r="A269" s="1" t="s">
        <v>2601</v>
      </c>
      <c r="B269" s="77">
        <f>--LEFT(A269,SEARCH("'",A269)-1)+IF( ISNUMBER(SEARCH("""",A269)),--MID(A269,SEARCH("'",A269)+1,SEARCH("""",A269)-SEARCH("'",A269)-1)/12)</f>
        <v>102.5</v>
      </c>
      <c r="C269" s="5">
        <v>2.395</v>
      </c>
      <c r="D269" s="9">
        <v>9.4</v>
      </c>
      <c r="E269" s="9">
        <f>(Table1[[#This Row],[Core Diameter (in.)]]/Table1[[#This Row],[tp (ms) ^ to line (150 kHz)]])*10^6/12</f>
        <v>21232.269503546097</v>
      </c>
      <c r="F269" s="9">
        <v>9</v>
      </c>
      <c r="G269" s="9">
        <f>(Table1[[#This Row],[Core Diameter (in.)]]/Table1[[#This Row],[tp (ms) // to line (150 kHz)]])*10^6/12</f>
        <v>22175.925925925927</v>
      </c>
      <c r="H269" s="9">
        <f>AVERAGE(Table1[[#This Row],[^ Velocity ft/s]],Table1[[#This Row],[// Velocity ft/s]])</f>
        <v>21704.09771473601</v>
      </c>
      <c r="I269" s="1" t="s">
        <v>2315</v>
      </c>
      <c r="J269" s="1" t="s">
        <v>7</v>
      </c>
      <c r="K269" s="1">
        <v>5</v>
      </c>
      <c r="L269" s="1">
        <v>12</v>
      </c>
      <c r="M269" s="15" t="s">
        <v>2574</v>
      </c>
      <c r="N269" s="94" t="s">
        <v>2664</v>
      </c>
    </row>
    <row r="270" spans="1:28" x14ac:dyDescent="0.3">
      <c r="A270" s="1" t="s">
        <v>2602</v>
      </c>
      <c r="B270" s="77">
        <f>--LEFT(A270,SEARCH("'",A270)-1)+IF( ISNUMBER(SEARCH("""",A270)),--MID(A270,SEARCH("'",A270)+1,SEARCH("""",A270)-SEARCH("'",A270)-1)/12)</f>
        <v>102.75</v>
      </c>
      <c r="C270" s="5">
        <v>2.395</v>
      </c>
      <c r="D270" s="9">
        <v>9.5</v>
      </c>
      <c r="E270" s="9">
        <f>(Table1[[#This Row],[Core Diameter (in.)]]/Table1[[#This Row],[tp (ms) ^ to line (150 kHz)]])*10^6/12</f>
        <v>21008.771929824561</v>
      </c>
      <c r="F270" s="9">
        <v>9</v>
      </c>
      <c r="G270" s="9">
        <f>(Table1[[#This Row],[Core Diameter (in.)]]/Table1[[#This Row],[tp (ms) // to line (150 kHz)]])*10^6/12</f>
        <v>22175.925925925927</v>
      </c>
      <c r="H270" s="9">
        <f>AVERAGE(Table1[[#This Row],[^ Velocity ft/s]],Table1[[#This Row],[// Velocity ft/s]])</f>
        <v>21592.348927875246</v>
      </c>
      <c r="I270" s="1" t="s">
        <v>2315</v>
      </c>
      <c r="J270" s="1" t="s">
        <v>7</v>
      </c>
      <c r="K270" s="1">
        <v>5</v>
      </c>
      <c r="L270" s="1">
        <v>12</v>
      </c>
      <c r="M270" s="15" t="s">
        <v>2574</v>
      </c>
      <c r="N270" s="94" t="s">
        <v>2664</v>
      </c>
    </row>
    <row r="271" spans="1:28" x14ac:dyDescent="0.3">
      <c r="A271" s="1" t="s">
        <v>2603</v>
      </c>
      <c r="B271" s="77">
        <f>--LEFT(A271,SEARCH("'",A271)-1)+IF( ISNUMBER(SEARCH("""",A271)),--MID(A271,SEARCH("'",A271)+1,SEARCH("""",A271)-SEARCH("'",A271)-1)/12)</f>
        <v>103</v>
      </c>
      <c r="C271" s="5">
        <v>2.395</v>
      </c>
      <c r="D271" s="9">
        <v>10</v>
      </c>
      <c r="E271" s="9">
        <f>(Table1[[#This Row],[Core Diameter (in.)]]/Table1[[#This Row],[tp (ms) ^ to line (150 kHz)]])*10^6/12</f>
        <v>19958.333333333332</v>
      </c>
      <c r="F271" s="9">
        <v>9.4</v>
      </c>
      <c r="G271" s="9">
        <f>(Table1[[#This Row],[Core Diameter (in.)]]/Table1[[#This Row],[tp (ms) // to line (150 kHz)]])*10^6/12</f>
        <v>21232.269503546097</v>
      </c>
      <c r="H271" s="9">
        <f>AVERAGE(Table1[[#This Row],[^ Velocity ft/s]],Table1[[#This Row],[// Velocity ft/s]])</f>
        <v>20595.301418439714</v>
      </c>
      <c r="I271" s="1" t="s">
        <v>2315</v>
      </c>
      <c r="J271" s="1" t="s">
        <v>7</v>
      </c>
      <c r="K271" s="1">
        <v>5</v>
      </c>
      <c r="L271" s="1">
        <v>12</v>
      </c>
      <c r="M271" s="15" t="s">
        <v>2574</v>
      </c>
      <c r="N271" s="94" t="s">
        <v>2664</v>
      </c>
    </row>
    <row r="272" spans="1:28" x14ac:dyDescent="0.3">
      <c r="A272" s="1" t="s">
        <v>2604</v>
      </c>
      <c r="B272" s="77">
        <f>--LEFT(A272,SEARCH("'",A272)-1)+IF( ISNUMBER(SEARCH("""",A272)),--MID(A272,SEARCH("'",A272)+1,SEARCH("""",A272)-SEARCH("'",A272)-1)/12)</f>
        <v>103.25</v>
      </c>
      <c r="C272" s="5">
        <v>2.395</v>
      </c>
      <c r="D272" s="9">
        <v>9.4</v>
      </c>
      <c r="E272" s="9">
        <f>(Table1[[#This Row],[Core Diameter (in.)]]/Table1[[#This Row],[tp (ms) ^ to line (150 kHz)]])*10^6/12</f>
        <v>21232.269503546097</v>
      </c>
      <c r="F272" s="9">
        <v>9.4</v>
      </c>
      <c r="G272" s="9">
        <f>(Table1[[#This Row],[Core Diameter (in.)]]/Table1[[#This Row],[tp (ms) // to line (150 kHz)]])*10^6/12</f>
        <v>21232.269503546097</v>
      </c>
      <c r="H272" s="9">
        <f>AVERAGE(Table1[[#This Row],[^ Velocity ft/s]],Table1[[#This Row],[// Velocity ft/s]])</f>
        <v>21232.269503546097</v>
      </c>
      <c r="I272" s="1" t="s">
        <v>2315</v>
      </c>
      <c r="J272" s="1" t="s">
        <v>7</v>
      </c>
      <c r="K272" s="1">
        <v>5</v>
      </c>
      <c r="L272" s="1">
        <v>12</v>
      </c>
      <c r="M272" s="15" t="s">
        <v>2574</v>
      </c>
      <c r="N272" s="94" t="s">
        <v>2664</v>
      </c>
    </row>
    <row r="273" spans="1:14" x14ac:dyDescent="0.3">
      <c r="A273" s="1" t="s">
        <v>2606</v>
      </c>
      <c r="B273" s="77">
        <f>--LEFT(A273,SEARCH("'",A273)-1)+IF( ISNUMBER(SEARCH("""",A273)),--MID(A273,SEARCH("'",A273)+1,SEARCH("""",A273)-SEARCH("'",A273)-1)/12)</f>
        <v>103.58333333333333</v>
      </c>
      <c r="C273" s="5">
        <v>2.399</v>
      </c>
      <c r="D273" s="9">
        <v>9.4</v>
      </c>
      <c r="E273" s="9">
        <f>(Table1[[#This Row],[Core Diameter (in.)]]/Table1[[#This Row],[tp (ms) ^ to line (150 kHz)]])*10^6/12</f>
        <v>21267.7304964539</v>
      </c>
      <c r="F273" s="9">
        <v>9.3000000000000007</v>
      </c>
      <c r="G273" s="9">
        <f>(Table1[[#This Row],[Core Diameter (in.)]]/Table1[[#This Row],[tp (ms) // to line (150 kHz)]])*10^6/12</f>
        <v>21496.415770609317</v>
      </c>
      <c r="H273" s="9">
        <f>AVERAGE(Table1[[#This Row],[^ Velocity ft/s]],Table1[[#This Row],[// Velocity ft/s]])</f>
        <v>21382.073133531609</v>
      </c>
      <c r="I273" s="1" t="s">
        <v>2315</v>
      </c>
      <c r="J273" s="1" t="s">
        <v>7</v>
      </c>
      <c r="K273" s="1">
        <v>5</v>
      </c>
      <c r="L273" s="1">
        <v>13</v>
      </c>
      <c r="M273" s="15" t="s">
        <v>2607</v>
      </c>
      <c r="N273" s="94" t="s">
        <v>2664</v>
      </c>
    </row>
    <row r="274" spans="1:14" s="16" customFormat="1" x14ac:dyDescent="0.3">
      <c r="A274" s="1" t="s">
        <v>2605</v>
      </c>
      <c r="B274" s="77">
        <f>--LEFT(A274,SEARCH("'",A274)-1)+IF( ISNUMBER(SEARCH("""",A274)),--MID(A274,SEARCH("'",A274)+1,SEARCH("""",A274)-SEARCH("'",A274)-1)/12)</f>
        <v>103.79166666666667</v>
      </c>
      <c r="C274" s="5">
        <v>2.399</v>
      </c>
      <c r="D274" s="9">
        <v>9.4</v>
      </c>
      <c r="E274" s="9">
        <f>(Table1[[#This Row],[Core Diameter (in.)]]/Table1[[#This Row],[tp (ms) ^ to line (150 kHz)]])*10^6/12</f>
        <v>21267.7304964539</v>
      </c>
      <c r="F274" s="9">
        <v>9.4</v>
      </c>
      <c r="G274" s="9">
        <f>(Table1[[#This Row],[Core Diameter (in.)]]/Table1[[#This Row],[tp (ms) // to line (150 kHz)]])*10^6/12</f>
        <v>21267.7304964539</v>
      </c>
      <c r="H274" s="9">
        <f>AVERAGE(Table1[[#This Row],[^ Velocity ft/s]],Table1[[#This Row],[// Velocity ft/s]])</f>
        <v>21267.7304964539</v>
      </c>
      <c r="I274" s="1" t="s">
        <v>2315</v>
      </c>
      <c r="J274" s="1" t="s">
        <v>7</v>
      </c>
      <c r="K274" s="1">
        <v>5</v>
      </c>
      <c r="L274" s="1">
        <v>13</v>
      </c>
      <c r="M274" s="15" t="s">
        <v>2607</v>
      </c>
      <c r="N274" s="94" t="s">
        <v>2664</v>
      </c>
    </row>
    <row r="275" spans="1:14" x14ac:dyDescent="0.3">
      <c r="A275" s="1" t="s">
        <v>2608</v>
      </c>
      <c r="B275" s="77">
        <f>--LEFT(A275,SEARCH("'",A275)-1)+IF( ISNUMBER(SEARCH("""",A275)),--MID(A275,SEARCH("'",A275)+1,SEARCH("""",A275)-SEARCH("'",A275)-1)/12)</f>
        <v>104.25</v>
      </c>
      <c r="C275" s="5">
        <v>2.395</v>
      </c>
      <c r="D275" s="9">
        <v>9.4</v>
      </c>
      <c r="E275" s="9">
        <f>(Table1[[#This Row],[Core Diameter (in.)]]/Table1[[#This Row],[tp (ms) ^ to line (150 kHz)]])*10^6/12</f>
        <v>21232.269503546097</v>
      </c>
      <c r="F275" s="9">
        <v>9.4</v>
      </c>
      <c r="G275" s="9">
        <f>(Table1[[#This Row],[Core Diameter (in.)]]/Table1[[#This Row],[tp (ms) // to line (150 kHz)]])*10^6/12</f>
        <v>21232.269503546097</v>
      </c>
      <c r="H275" s="9">
        <f>AVERAGE(Table1[[#This Row],[^ Velocity ft/s]],Table1[[#This Row],[// Velocity ft/s]])</f>
        <v>21232.269503546097</v>
      </c>
      <c r="I275" s="1" t="s">
        <v>2315</v>
      </c>
      <c r="J275" s="1" t="s">
        <v>7</v>
      </c>
      <c r="K275" s="1">
        <v>5</v>
      </c>
      <c r="L275" s="1">
        <v>13</v>
      </c>
      <c r="M275" s="15" t="s">
        <v>2607</v>
      </c>
      <c r="N275" s="94" t="s">
        <v>2664</v>
      </c>
    </row>
    <row r="276" spans="1:14" x14ac:dyDescent="0.3">
      <c r="A276" s="1" t="s">
        <v>2609</v>
      </c>
      <c r="B276" s="77">
        <f>--LEFT(A276,SEARCH("'",A276)-1)+IF( ISNUMBER(SEARCH("""",A276)),--MID(A276,SEARCH("'",A276)+1,SEARCH("""",A276)-SEARCH("'",A276)-1)/12)</f>
        <v>104.5</v>
      </c>
      <c r="C276" s="5">
        <v>2.3940000000000001</v>
      </c>
      <c r="D276" s="9">
        <v>9.5</v>
      </c>
      <c r="E276" s="9">
        <f>(Table1[[#This Row],[Core Diameter (in.)]]/Table1[[#This Row],[tp (ms) ^ to line (150 kHz)]])*10^6/12</f>
        <v>21000</v>
      </c>
      <c r="F276" s="9">
        <v>9.1</v>
      </c>
      <c r="G276" s="9">
        <f>(Table1[[#This Row],[Core Diameter (in.)]]/Table1[[#This Row],[tp (ms) // to line (150 kHz)]])*10^6/12</f>
        <v>21923.076923076926</v>
      </c>
      <c r="H276" s="9">
        <f>AVERAGE(Table1[[#This Row],[^ Velocity ft/s]],Table1[[#This Row],[// Velocity ft/s]])</f>
        <v>21461.538461538461</v>
      </c>
      <c r="I276" s="1" t="s">
        <v>2315</v>
      </c>
      <c r="J276" s="1" t="s">
        <v>7</v>
      </c>
      <c r="K276" s="1">
        <v>5</v>
      </c>
      <c r="L276" s="1">
        <v>13</v>
      </c>
      <c r="M276" s="15" t="s">
        <v>2607</v>
      </c>
      <c r="N276" s="94" t="s">
        <v>2664</v>
      </c>
    </row>
    <row r="277" spans="1:14" x14ac:dyDescent="0.3">
      <c r="A277" s="1" t="s">
        <v>2610</v>
      </c>
      <c r="B277" s="77">
        <f>--LEFT(A277,SEARCH("'",A277)-1)+IF( ISNUMBER(SEARCH("""",A277)),--MID(A277,SEARCH("'",A277)+1,SEARCH("""",A277)-SEARCH("'",A277)-1)/12)</f>
        <v>104.75</v>
      </c>
      <c r="C277" s="5">
        <v>2.3959999999999999</v>
      </c>
      <c r="D277" s="9">
        <v>9.4</v>
      </c>
      <c r="E277" s="9">
        <f>(Table1[[#This Row],[Core Diameter (in.)]]/Table1[[#This Row],[tp (ms) ^ to line (150 kHz)]])*10^6/12</f>
        <v>21241.134751773046</v>
      </c>
      <c r="F277" s="9">
        <v>9.4</v>
      </c>
      <c r="G277" s="9">
        <f>(Table1[[#This Row],[Core Diameter (in.)]]/Table1[[#This Row],[tp (ms) // to line (150 kHz)]])*10^6/12</f>
        <v>21241.134751773046</v>
      </c>
      <c r="H277" s="9">
        <f>AVERAGE(Table1[[#This Row],[^ Velocity ft/s]],Table1[[#This Row],[// Velocity ft/s]])</f>
        <v>21241.134751773046</v>
      </c>
      <c r="I277" s="1" t="s">
        <v>2315</v>
      </c>
      <c r="J277" s="1" t="s">
        <v>7</v>
      </c>
      <c r="K277" s="1">
        <v>5</v>
      </c>
      <c r="L277" s="1">
        <v>13</v>
      </c>
      <c r="M277" s="15" t="s">
        <v>2607</v>
      </c>
      <c r="N277" s="94" t="s">
        <v>2664</v>
      </c>
    </row>
    <row r="278" spans="1:14" x14ac:dyDescent="0.3">
      <c r="A278" s="1" t="s">
        <v>2611</v>
      </c>
      <c r="B278" s="77">
        <f>--LEFT(A278,SEARCH("'",A278)-1)+IF( ISNUMBER(SEARCH("""",A278)),--MID(A278,SEARCH("'",A278)+1,SEARCH("""",A278)-SEARCH("'",A278)-1)/12)</f>
        <v>105</v>
      </c>
      <c r="C278" s="5">
        <v>2.3969999999999998</v>
      </c>
      <c r="D278" s="9">
        <v>8.9</v>
      </c>
      <c r="E278" s="9">
        <f>(Table1[[#This Row],[Core Diameter (in.)]]/Table1[[#This Row],[tp (ms) ^ to line (150 kHz)]])*10^6/12</f>
        <v>22443.820224719097</v>
      </c>
      <c r="F278" s="9">
        <v>9</v>
      </c>
      <c r="G278" s="9">
        <f>(Table1[[#This Row],[Core Diameter (in.)]]/Table1[[#This Row],[tp (ms) // to line (150 kHz)]])*10^6/12</f>
        <v>22194.444444444442</v>
      </c>
      <c r="H278" s="9">
        <f>AVERAGE(Table1[[#This Row],[^ Velocity ft/s]],Table1[[#This Row],[// Velocity ft/s]])</f>
        <v>22319.132334581769</v>
      </c>
      <c r="I278" s="1" t="s">
        <v>2315</v>
      </c>
      <c r="J278" s="1" t="s">
        <v>7</v>
      </c>
      <c r="K278" s="1">
        <v>5</v>
      </c>
      <c r="L278" s="1">
        <v>13</v>
      </c>
      <c r="M278" s="15" t="s">
        <v>2607</v>
      </c>
      <c r="N278" s="94" t="s">
        <v>2664</v>
      </c>
    </row>
    <row r="279" spans="1:14" x14ac:dyDescent="0.3">
      <c r="A279" s="1" t="s">
        <v>2612</v>
      </c>
      <c r="B279" s="77">
        <f>--LEFT(A279,SEARCH("'",A279)-1)+IF( ISNUMBER(SEARCH("""",A279)),--MID(A279,SEARCH("'",A279)+1,SEARCH("""",A279)-SEARCH("'",A279)-1)/12)</f>
        <v>105.25</v>
      </c>
      <c r="C279" s="1">
        <v>2.395</v>
      </c>
      <c r="D279" s="9">
        <v>9</v>
      </c>
      <c r="E279" s="9">
        <f>(Table1[[#This Row],[Core Diameter (in.)]]/Table1[[#This Row],[tp (ms) ^ to line (150 kHz)]])*10^6/12</f>
        <v>22175.925925925927</v>
      </c>
      <c r="F279" s="9">
        <v>8.9</v>
      </c>
      <c r="G279" s="9">
        <f>(Table1[[#This Row],[Core Diameter (in.)]]/Table1[[#This Row],[tp (ms) // to line (150 kHz)]])*10^6/12</f>
        <v>22425.0936329588</v>
      </c>
      <c r="H279" s="9">
        <f>AVERAGE(Table1[[#This Row],[^ Velocity ft/s]],Table1[[#This Row],[// Velocity ft/s]])</f>
        <v>22300.509779442364</v>
      </c>
      <c r="I279" s="1" t="s">
        <v>2315</v>
      </c>
      <c r="J279" s="1" t="s">
        <v>7</v>
      </c>
      <c r="K279" s="1">
        <v>5</v>
      </c>
      <c r="L279" s="1">
        <v>13</v>
      </c>
      <c r="M279" s="15" t="s">
        <v>2607</v>
      </c>
      <c r="N279" s="94" t="s">
        <v>2664</v>
      </c>
    </row>
    <row r="280" spans="1:14" x14ac:dyDescent="0.3">
      <c r="A280" s="1" t="s">
        <v>2613</v>
      </c>
      <c r="B280" s="77">
        <f>--LEFT(A280,SEARCH("'",A280)-1)+IF( ISNUMBER(SEARCH("""",A280)),--MID(A280,SEARCH("'",A280)+1,SEARCH("""",A280)-SEARCH("'",A280)-1)/12)</f>
        <v>105.58333333333333</v>
      </c>
      <c r="C280" s="1">
        <v>2.395</v>
      </c>
      <c r="D280" s="9">
        <v>9.5</v>
      </c>
      <c r="E280" s="9">
        <f>(Table1[[#This Row],[Core Diameter (in.)]]/Table1[[#This Row],[tp (ms) ^ to line (150 kHz)]])*10^6/12</f>
        <v>21008.771929824561</v>
      </c>
      <c r="F280" s="9">
        <v>9.4</v>
      </c>
      <c r="G280" s="9">
        <f>(Table1[[#This Row],[Core Diameter (in.)]]/Table1[[#This Row],[tp (ms) // to line (150 kHz)]])*10^6/12</f>
        <v>21232.269503546097</v>
      </c>
      <c r="H280" s="9">
        <f>AVERAGE(Table1[[#This Row],[^ Velocity ft/s]],Table1[[#This Row],[// Velocity ft/s]])</f>
        <v>21120.520716685329</v>
      </c>
      <c r="I280" s="1" t="s">
        <v>2315</v>
      </c>
      <c r="J280" s="1" t="s">
        <v>7</v>
      </c>
      <c r="K280" s="1">
        <v>5</v>
      </c>
      <c r="L280" s="1">
        <v>13</v>
      </c>
      <c r="M280" s="15" t="s">
        <v>2607</v>
      </c>
      <c r="N280" s="94" t="s">
        <v>2664</v>
      </c>
    </row>
    <row r="281" spans="1:14" x14ac:dyDescent="0.3">
      <c r="A281" s="1" t="s">
        <v>2614</v>
      </c>
      <c r="B281" s="77">
        <f>--LEFT(A281,SEARCH("'",A281)-1)+IF( ISNUMBER(SEARCH("""",A281)),--MID(A281,SEARCH("'",A281)+1,SEARCH("""",A281)-SEARCH("'",A281)-1)/12)</f>
        <v>105.79166666666667</v>
      </c>
      <c r="C281" s="1">
        <v>2.395</v>
      </c>
      <c r="D281" s="9">
        <v>9</v>
      </c>
      <c r="E281" s="9">
        <f>(Table1[[#This Row],[Core Diameter (in.)]]/Table1[[#This Row],[tp (ms) ^ to line (150 kHz)]])*10^6/12</f>
        <v>22175.925925925927</v>
      </c>
      <c r="F281" s="9">
        <v>9</v>
      </c>
      <c r="G281" s="9">
        <f>(Table1[[#This Row],[Core Diameter (in.)]]/Table1[[#This Row],[tp (ms) // to line (150 kHz)]])*10^6/12</f>
        <v>22175.925925925927</v>
      </c>
      <c r="H281" s="9">
        <f>AVERAGE(Table1[[#This Row],[^ Velocity ft/s]],Table1[[#This Row],[// Velocity ft/s]])</f>
        <v>22175.925925925927</v>
      </c>
      <c r="I281" s="1" t="s">
        <v>2315</v>
      </c>
      <c r="J281" s="1" t="s">
        <v>7</v>
      </c>
      <c r="K281" s="1">
        <v>5</v>
      </c>
      <c r="L281" s="1">
        <v>13</v>
      </c>
      <c r="M281" s="15" t="s">
        <v>2607</v>
      </c>
      <c r="N281" s="94" t="s">
        <v>2664</v>
      </c>
    </row>
    <row r="282" spans="1:14" x14ac:dyDescent="0.3">
      <c r="A282" s="1" t="s">
        <v>2615</v>
      </c>
      <c r="B282" s="77">
        <f>--LEFT(A282,SEARCH("'",A282)-1)+IF( ISNUMBER(SEARCH("""",A282)),--MID(A282,SEARCH("'",A282)+1,SEARCH("""",A282)-SEARCH("'",A282)-1)/12)</f>
        <v>106</v>
      </c>
      <c r="C282" s="1">
        <v>2.395</v>
      </c>
      <c r="D282" s="9">
        <v>9</v>
      </c>
      <c r="E282" s="9">
        <f>(Table1[[#This Row],[Core Diameter (in.)]]/Table1[[#This Row],[tp (ms) ^ to line (150 kHz)]])*10^6/12</f>
        <v>22175.925925925927</v>
      </c>
      <c r="F282" s="9">
        <v>9</v>
      </c>
      <c r="G282" s="9">
        <f>(Table1[[#This Row],[Core Diameter (in.)]]/Table1[[#This Row],[tp (ms) // to line (150 kHz)]])*10^6/12</f>
        <v>22175.925925925927</v>
      </c>
      <c r="H282" s="9">
        <f>AVERAGE(Table1[[#This Row],[^ Velocity ft/s]],Table1[[#This Row],[// Velocity ft/s]])</f>
        <v>22175.925925925927</v>
      </c>
      <c r="I282" s="1" t="s">
        <v>2315</v>
      </c>
      <c r="J282" s="1" t="s">
        <v>7</v>
      </c>
      <c r="K282" s="1">
        <v>5</v>
      </c>
      <c r="L282" s="1">
        <v>13</v>
      </c>
      <c r="M282" s="15" t="s">
        <v>2607</v>
      </c>
      <c r="N282" s="94" t="s">
        <v>2664</v>
      </c>
    </row>
    <row r="283" spans="1:14" x14ac:dyDescent="0.3">
      <c r="A283" s="1" t="s">
        <v>2616</v>
      </c>
      <c r="B283" s="77">
        <f>--LEFT(A283,SEARCH("'",A283)-1)+IF( ISNUMBER(SEARCH("""",A283)),--MID(A283,SEARCH("'",A283)+1,SEARCH("""",A283)-SEARCH("'",A283)-1)/12)</f>
        <v>106.25</v>
      </c>
      <c r="C283" s="1">
        <v>2.3959999999999999</v>
      </c>
      <c r="D283" s="9">
        <v>9</v>
      </c>
      <c r="E283" s="9">
        <f>(Table1[[#This Row],[Core Diameter (in.)]]/Table1[[#This Row],[tp (ms) ^ to line (150 kHz)]])*10^6/12</f>
        <v>22185.185185185182</v>
      </c>
      <c r="F283" s="9">
        <v>8.9</v>
      </c>
      <c r="G283" s="9">
        <f>(Table1[[#This Row],[Core Diameter (in.)]]/Table1[[#This Row],[tp (ms) // to line (150 kHz)]])*10^6/12</f>
        <v>22434.45692883895</v>
      </c>
      <c r="H283" s="9">
        <f>AVERAGE(Table1[[#This Row],[^ Velocity ft/s]],Table1[[#This Row],[// Velocity ft/s]])</f>
        <v>22309.821057012065</v>
      </c>
      <c r="I283" s="1" t="s">
        <v>2315</v>
      </c>
      <c r="J283" s="1" t="s">
        <v>7</v>
      </c>
      <c r="K283" s="1">
        <v>5</v>
      </c>
      <c r="L283" s="1">
        <v>13</v>
      </c>
      <c r="M283" s="15" t="s">
        <v>2607</v>
      </c>
      <c r="N283" s="94" t="s">
        <v>2664</v>
      </c>
    </row>
    <row r="284" spans="1:14" x14ac:dyDescent="0.3">
      <c r="A284" s="1" t="s">
        <v>2617</v>
      </c>
      <c r="B284" s="77">
        <f>--LEFT(A284,SEARCH("'",A284)-1)+IF( ISNUMBER(SEARCH("""",A284)),--MID(A284,SEARCH("'",A284)+1,SEARCH("""",A284)-SEARCH("'",A284)-1)/12)</f>
        <v>106.5</v>
      </c>
      <c r="C284" s="1">
        <v>2.3969999999999998</v>
      </c>
      <c r="D284" s="9">
        <v>9.5</v>
      </c>
      <c r="E284" s="9">
        <f>(Table1[[#This Row],[Core Diameter (in.)]]/Table1[[#This Row],[tp (ms) ^ to line (150 kHz)]])*10^6/12</f>
        <v>21026.315789473683</v>
      </c>
      <c r="F284" s="9">
        <v>9.8000000000000007</v>
      </c>
      <c r="G284" s="9">
        <f>(Table1[[#This Row],[Core Diameter (in.)]]/Table1[[#This Row],[tp (ms) // to line (150 kHz)]])*10^6/12</f>
        <v>20382.653061224486</v>
      </c>
      <c r="H284" s="9">
        <f>AVERAGE(Table1[[#This Row],[^ Velocity ft/s]],Table1[[#This Row],[// Velocity ft/s]])</f>
        <v>20704.484425349085</v>
      </c>
      <c r="I284" s="1" t="s">
        <v>2315</v>
      </c>
      <c r="J284" s="1" t="s">
        <v>7</v>
      </c>
      <c r="K284" s="1">
        <v>5</v>
      </c>
      <c r="L284" s="1">
        <v>13</v>
      </c>
      <c r="M284" s="15" t="s">
        <v>2607</v>
      </c>
      <c r="N284" s="94" t="s">
        <v>2664</v>
      </c>
    </row>
    <row r="285" spans="1:14" x14ac:dyDescent="0.3">
      <c r="A285" s="1" t="s">
        <v>2618</v>
      </c>
      <c r="B285" s="77">
        <f>--LEFT(A285,SEARCH("'",A285)-1)+IF( ISNUMBER(SEARCH("""",A285)),--MID(A285,SEARCH("'",A285)+1,SEARCH("""",A285)-SEARCH("'",A285)-1)/12)</f>
        <v>106.83333333333333</v>
      </c>
      <c r="C285" s="1">
        <v>2.395</v>
      </c>
      <c r="D285" s="9">
        <v>8.9</v>
      </c>
      <c r="E285" s="9">
        <f>(Table1[[#This Row],[Core Diameter (in.)]]/Table1[[#This Row],[tp (ms) ^ to line (150 kHz)]])*10^6/12</f>
        <v>22425.0936329588</v>
      </c>
      <c r="F285" s="9">
        <v>8.9</v>
      </c>
      <c r="G285" s="9">
        <f>(Table1[[#This Row],[Core Diameter (in.)]]/Table1[[#This Row],[tp (ms) // to line (150 kHz)]])*10^6/12</f>
        <v>22425.0936329588</v>
      </c>
      <c r="H285" s="9">
        <f>AVERAGE(Table1[[#This Row],[^ Velocity ft/s]],Table1[[#This Row],[// Velocity ft/s]])</f>
        <v>22425.0936329588</v>
      </c>
      <c r="I285" s="1" t="s">
        <v>2315</v>
      </c>
      <c r="J285" s="1" t="s">
        <v>7</v>
      </c>
      <c r="K285" s="1">
        <v>5</v>
      </c>
      <c r="L285" s="1">
        <v>13</v>
      </c>
      <c r="M285" s="15" t="s">
        <v>2607</v>
      </c>
      <c r="N285" s="94" t="s">
        <v>2664</v>
      </c>
    </row>
    <row r="286" spans="1:14" x14ac:dyDescent="0.3">
      <c r="A286" s="1" t="s">
        <v>2619</v>
      </c>
      <c r="B286" s="77">
        <f>--LEFT(A286,SEARCH("'",A286)-1)+IF( ISNUMBER(SEARCH("""",A286)),--MID(A286,SEARCH("'",A286)+1,SEARCH("""",A286)-SEARCH("'",A286)-1)/12)</f>
        <v>107</v>
      </c>
      <c r="C286" s="1">
        <v>2.3940000000000001</v>
      </c>
      <c r="D286" s="9">
        <v>8.4</v>
      </c>
      <c r="E286" s="9">
        <f>(Table1[[#This Row],[Core Diameter (in.)]]/Table1[[#This Row],[tp (ms) ^ to line (150 kHz)]])*10^6/12</f>
        <v>23750</v>
      </c>
      <c r="F286" s="9">
        <v>8.5</v>
      </c>
      <c r="G286" s="9">
        <f>(Table1[[#This Row],[Core Diameter (in.)]]/Table1[[#This Row],[tp (ms) // to line (150 kHz)]])*10^6/12</f>
        <v>23470.588235294115</v>
      </c>
      <c r="H286" s="9">
        <f>AVERAGE(Table1[[#This Row],[^ Velocity ft/s]],Table1[[#This Row],[// Velocity ft/s]])</f>
        <v>23610.294117647056</v>
      </c>
      <c r="I286" s="1" t="s">
        <v>2315</v>
      </c>
      <c r="J286" s="1" t="s">
        <v>7</v>
      </c>
      <c r="K286" s="1">
        <v>5</v>
      </c>
      <c r="L286" s="1">
        <v>13</v>
      </c>
      <c r="M286" s="15" t="s">
        <v>2607</v>
      </c>
      <c r="N286" s="94" t="s">
        <v>2664</v>
      </c>
    </row>
    <row r="287" spans="1:14" x14ac:dyDescent="0.3">
      <c r="A287" s="1" t="s">
        <v>2620</v>
      </c>
      <c r="B287" s="77">
        <f>--LEFT(A287,SEARCH("'",A287)-1)+IF( ISNUMBER(SEARCH("""",A287)),--MID(A287,SEARCH("'",A287)+1,SEARCH("""",A287)-SEARCH("'",A287)-1)/12)</f>
        <v>107.20833333333333</v>
      </c>
      <c r="C287" s="1">
        <v>2.395</v>
      </c>
      <c r="D287" s="9">
        <v>8.9</v>
      </c>
      <c r="E287" s="9">
        <f>(Table1[[#This Row],[Core Diameter (in.)]]/Table1[[#This Row],[tp (ms) ^ to line (150 kHz)]])*10^6/12</f>
        <v>22425.0936329588</v>
      </c>
      <c r="F287" s="9">
        <v>8.4</v>
      </c>
      <c r="G287" s="9">
        <f>(Table1[[#This Row],[Core Diameter (in.)]]/Table1[[#This Row],[tp (ms) // to line (150 kHz)]])*10^6/12</f>
        <v>23759.920634920636</v>
      </c>
      <c r="H287" s="9">
        <f>AVERAGE(Table1[[#This Row],[^ Velocity ft/s]],Table1[[#This Row],[// Velocity ft/s]])</f>
        <v>23092.507133939718</v>
      </c>
      <c r="I287" s="1" t="s">
        <v>2315</v>
      </c>
      <c r="J287" s="1" t="s">
        <v>7</v>
      </c>
      <c r="K287" s="1">
        <v>5</v>
      </c>
      <c r="L287" s="1">
        <v>13</v>
      </c>
      <c r="M287" s="15" t="s">
        <v>2607</v>
      </c>
      <c r="N287" s="94" t="s">
        <v>2664</v>
      </c>
    </row>
    <row r="288" spans="1:14" x14ac:dyDescent="0.3">
      <c r="A288" s="1" t="s">
        <v>2621</v>
      </c>
      <c r="B288" s="77">
        <f>--LEFT(A288,SEARCH("'",A288)-1)+IF( ISNUMBER(SEARCH("""",A288)),--MID(A288,SEARCH("'",A288)+1,SEARCH("""",A288)-SEARCH("'",A288)-1)/12)</f>
        <v>107.5</v>
      </c>
      <c r="C288" s="1">
        <v>2.395</v>
      </c>
      <c r="D288" s="9">
        <v>8.4</v>
      </c>
      <c r="E288" s="9">
        <f>(Table1[[#This Row],[Core Diameter (in.)]]/Table1[[#This Row],[tp (ms) ^ to line (150 kHz)]])*10^6/12</f>
        <v>23759.920634920636</v>
      </c>
      <c r="F288" s="9">
        <v>8</v>
      </c>
      <c r="G288" s="9">
        <f>(Table1[[#This Row],[Core Diameter (in.)]]/Table1[[#This Row],[tp (ms) // to line (150 kHz)]])*10^6/12</f>
        <v>24947.916666666668</v>
      </c>
      <c r="H288" s="9">
        <f>AVERAGE(Table1[[#This Row],[^ Velocity ft/s]],Table1[[#This Row],[// Velocity ft/s]])</f>
        <v>24353.918650793654</v>
      </c>
      <c r="I288" s="1" t="s">
        <v>2315</v>
      </c>
      <c r="J288" s="1" t="s">
        <v>7</v>
      </c>
      <c r="K288" s="1">
        <v>5</v>
      </c>
      <c r="L288" s="1">
        <v>13</v>
      </c>
      <c r="M288" s="15" t="s">
        <v>2607</v>
      </c>
      <c r="N288" s="94" t="s">
        <v>2664</v>
      </c>
    </row>
    <row r="289" spans="1:14" x14ac:dyDescent="0.3">
      <c r="A289" s="1" t="s">
        <v>2622</v>
      </c>
      <c r="B289" s="77">
        <f>--LEFT(A289,SEARCH("'",A289)-1)+IF( ISNUMBER(SEARCH("""",A289)),--MID(A289,SEARCH("'",A289)+1,SEARCH("""",A289)-SEARCH("'",A289)-1)/12)</f>
        <v>107.75</v>
      </c>
      <c r="C289" s="1">
        <v>2.395</v>
      </c>
      <c r="D289" s="9">
        <v>8.4</v>
      </c>
      <c r="E289" s="9">
        <f>(Table1[[#This Row],[Core Diameter (in.)]]/Table1[[#This Row],[tp (ms) ^ to line (150 kHz)]])*10^6/12</f>
        <v>23759.920634920636</v>
      </c>
      <c r="F289" s="9">
        <v>7.9</v>
      </c>
      <c r="G289" s="9">
        <f>(Table1[[#This Row],[Core Diameter (in.)]]/Table1[[#This Row],[tp (ms) // to line (150 kHz)]])*10^6/12</f>
        <v>25263.713080168774</v>
      </c>
      <c r="H289" s="9">
        <f>AVERAGE(Table1[[#This Row],[^ Velocity ft/s]],Table1[[#This Row],[// Velocity ft/s]])</f>
        <v>24511.816857544705</v>
      </c>
      <c r="I289" s="1" t="s">
        <v>2315</v>
      </c>
      <c r="J289" s="1" t="s">
        <v>7</v>
      </c>
      <c r="K289" s="1">
        <v>5</v>
      </c>
      <c r="L289" s="1">
        <v>13</v>
      </c>
      <c r="M289" s="15" t="s">
        <v>2607</v>
      </c>
      <c r="N289" s="94" t="s">
        <v>2664</v>
      </c>
    </row>
    <row r="290" spans="1:14" x14ac:dyDescent="0.3">
      <c r="A290" s="1" t="s">
        <v>2623</v>
      </c>
      <c r="B290" s="77">
        <f>--LEFT(A290,SEARCH("'",A290)-1)+IF( ISNUMBER(SEARCH("""",A290)),--MID(A290,SEARCH("'",A290)+1,SEARCH("""",A290)-SEARCH("'",A290)-1)/12)</f>
        <v>108.25</v>
      </c>
      <c r="C290" s="1">
        <v>2.395</v>
      </c>
      <c r="D290" s="9">
        <v>9.5</v>
      </c>
      <c r="E290" s="9">
        <f>(Table1[[#This Row],[Core Diameter (in.)]]/Table1[[#This Row],[tp (ms) ^ to line (150 kHz)]])*10^6/12</f>
        <v>21008.771929824561</v>
      </c>
      <c r="F290" s="9">
        <v>8</v>
      </c>
      <c r="G290" s="9">
        <f>(Table1[[#This Row],[Core Diameter (in.)]]/Table1[[#This Row],[tp (ms) // to line (150 kHz)]])*10^6/12</f>
        <v>24947.916666666668</v>
      </c>
      <c r="H290" s="9">
        <f>AVERAGE(Table1[[#This Row],[^ Velocity ft/s]],Table1[[#This Row],[// Velocity ft/s]])</f>
        <v>22978.344298245614</v>
      </c>
      <c r="I290" s="1" t="s">
        <v>2315</v>
      </c>
      <c r="J290" s="1" t="s">
        <v>7</v>
      </c>
      <c r="K290" s="1">
        <v>5</v>
      </c>
      <c r="L290" s="1">
        <v>13</v>
      </c>
      <c r="M290" s="15" t="s">
        <v>2607</v>
      </c>
      <c r="N290" s="94" t="s">
        <v>2664</v>
      </c>
    </row>
    <row r="291" spans="1:14" x14ac:dyDescent="0.3">
      <c r="A291" s="1" t="s">
        <v>2624</v>
      </c>
      <c r="B291" s="77">
        <f>--LEFT(A291,SEARCH("'",A291)-1)+IF( ISNUMBER(SEARCH("""",A291)),--MID(A291,SEARCH("'",A291)+1,SEARCH("""",A291)-SEARCH("'",A291)-1)/12)</f>
        <v>108.5</v>
      </c>
      <c r="C291" s="1">
        <v>2.395</v>
      </c>
      <c r="D291" s="9">
        <v>8.4</v>
      </c>
      <c r="E291" s="9">
        <f>(Table1[[#This Row],[Core Diameter (in.)]]/Table1[[#This Row],[tp (ms) ^ to line (150 kHz)]])*10^6/12</f>
        <v>23759.920634920636</v>
      </c>
      <c r="F291" s="9">
        <v>7.9</v>
      </c>
      <c r="G291" s="9">
        <f>(Table1[[#This Row],[Core Diameter (in.)]]/Table1[[#This Row],[tp (ms) // to line (150 kHz)]])*10^6/12</f>
        <v>25263.713080168774</v>
      </c>
      <c r="H291" s="9">
        <f>AVERAGE(Table1[[#This Row],[^ Velocity ft/s]],Table1[[#This Row],[// Velocity ft/s]])</f>
        <v>24511.816857544705</v>
      </c>
      <c r="I291" s="1" t="s">
        <v>2315</v>
      </c>
      <c r="J291" s="1" t="s">
        <v>7</v>
      </c>
      <c r="K291" s="1">
        <v>5</v>
      </c>
      <c r="L291" s="1">
        <v>13</v>
      </c>
      <c r="M291" s="15" t="s">
        <v>2607</v>
      </c>
      <c r="N291" s="94" t="s">
        <v>2664</v>
      </c>
    </row>
    <row r="292" spans="1:14" x14ac:dyDescent="0.3">
      <c r="A292" s="1" t="s">
        <v>2625</v>
      </c>
      <c r="B292" s="77">
        <f>--LEFT(A292,SEARCH("'",A292)-1)+IF( ISNUMBER(SEARCH("""",A292)),--MID(A292,SEARCH("'",A292)+1,SEARCH("""",A292)-SEARCH("'",A292)-1)/12)</f>
        <v>109</v>
      </c>
      <c r="C292" s="1">
        <v>2.395</v>
      </c>
      <c r="D292" s="9">
        <v>8.9</v>
      </c>
      <c r="E292" s="9">
        <f>(Table1[[#This Row],[Core Diameter (in.)]]/Table1[[#This Row],[tp (ms) ^ to line (150 kHz)]])*10^6/12</f>
        <v>22425.0936329588</v>
      </c>
      <c r="F292" s="9">
        <v>8.9</v>
      </c>
      <c r="G292" s="9">
        <f>(Table1[[#This Row],[Core Diameter (in.)]]/Table1[[#This Row],[tp (ms) // to line (150 kHz)]])*10^6/12</f>
        <v>22425.0936329588</v>
      </c>
      <c r="H292" s="9">
        <f>AVERAGE(Table1[[#This Row],[^ Velocity ft/s]],Table1[[#This Row],[// Velocity ft/s]])</f>
        <v>22425.0936329588</v>
      </c>
      <c r="I292" s="1" t="s">
        <v>2315</v>
      </c>
      <c r="J292" s="1" t="s">
        <v>7</v>
      </c>
      <c r="K292" s="1">
        <v>5</v>
      </c>
      <c r="L292" s="1">
        <v>13</v>
      </c>
      <c r="M292" s="15" t="s">
        <v>2607</v>
      </c>
      <c r="N292" s="94" t="s">
        <v>2664</v>
      </c>
    </row>
    <row r="293" spans="1:14" x14ac:dyDescent="0.3">
      <c r="A293" s="1" t="s">
        <v>2626</v>
      </c>
      <c r="B293" s="77">
        <f>--LEFT(A293,SEARCH("'",A293)-1)+IF( ISNUMBER(SEARCH("""",A293)),--MID(A293,SEARCH("'",A293)+1,SEARCH("""",A293)-SEARCH("'",A293)-1)/12)</f>
        <v>109.75</v>
      </c>
      <c r="C293" s="1">
        <v>2.395</v>
      </c>
      <c r="D293" s="9">
        <v>8.5</v>
      </c>
      <c r="E293" s="9">
        <f>(Table1[[#This Row],[Core Diameter (in.)]]/Table1[[#This Row],[tp (ms) ^ to line (150 kHz)]])*10^6/12</f>
        <v>23480.392156862741</v>
      </c>
      <c r="F293" s="9">
        <v>9</v>
      </c>
      <c r="G293" s="9">
        <f>(Table1[[#This Row],[Core Diameter (in.)]]/Table1[[#This Row],[tp (ms) // to line (150 kHz)]])*10^6/12</f>
        <v>22175.925925925927</v>
      </c>
      <c r="H293" s="9">
        <f>AVERAGE(Table1[[#This Row],[^ Velocity ft/s]],Table1[[#This Row],[// Velocity ft/s]])</f>
        <v>22828.159041394334</v>
      </c>
      <c r="I293" s="1" t="s">
        <v>2315</v>
      </c>
      <c r="J293" s="1" t="s">
        <v>7</v>
      </c>
      <c r="K293" s="1">
        <v>5</v>
      </c>
      <c r="L293" s="1">
        <v>13</v>
      </c>
      <c r="M293" s="15" t="s">
        <v>2607</v>
      </c>
      <c r="N293" s="94" t="s">
        <v>2664</v>
      </c>
    </row>
    <row r="294" spans="1:14" x14ac:dyDescent="0.3">
      <c r="A294" s="1" t="s">
        <v>2628</v>
      </c>
      <c r="B294" s="77">
        <f>--LEFT(A294,SEARCH("'",A294)-1)+IF( ISNUMBER(SEARCH("""",A294)),--MID(A294,SEARCH("'",A294)+1,SEARCH("""",A294)-SEARCH("'",A294)-1)/12)</f>
        <v>110.25</v>
      </c>
      <c r="C294" s="1">
        <v>2.395</v>
      </c>
      <c r="D294" s="9">
        <v>8.9</v>
      </c>
      <c r="E294" s="9">
        <f>(Table1[[#This Row],[Core Diameter (in.)]]/Table1[[#This Row],[tp (ms) ^ to line (150 kHz)]])*10^6/12</f>
        <v>22425.0936329588</v>
      </c>
      <c r="F294" s="9">
        <v>8.4</v>
      </c>
      <c r="G294" s="9">
        <f>(Table1[[#This Row],[Core Diameter (in.)]]/Table1[[#This Row],[tp (ms) // to line (150 kHz)]])*10^6/12</f>
        <v>23759.920634920636</v>
      </c>
      <c r="H294" s="9">
        <f>AVERAGE(Table1[[#This Row],[^ Velocity ft/s]],Table1[[#This Row],[// Velocity ft/s]])</f>
        <v>23092.507133939718</v>
      </c>
      <c r="I294" s="1" t="s">
        <v>2315</v>
      </c>
      <c r="J294" s="1" t="s">
        <v>7</v>
      </c>
      <c r="K294" s="1">
        <v>5</v>
      </c>
      <c r="L294" s="1">
        <v>13</v>
      </c>
      <c r="M294" s="15" t="s">
        <v>2607</v>
      </c>
      <c r="N294" s="94" t="s">
        <v>2664</v>
      </c>
    </row>
    <row r="295" spans="1:14" s="16" customFormat="1" x14ac:dyDescent="0.3">
      <c r="A295" s="1" t="s">
        <v>2629</v>
      </c>
      <c r="B295" s="77">
        <f>--LEFT(A295,SEARCH("'",A295)-1)+IF( ISNUMBER(SEARCH("""",A295)),--MID(A295,SEARCH("'",A295)+1,SEARCH("""",A295)-SEARCH("'",A295)-1)/12)</f>
        <v>110.5</v>
      </c>
      <c r="C295" s="1">
        <v>2.395</v>
      </c>
      <c r="D295" s="9">
        <v>8.9</v>
      </c>
      <c r="E295" s="9">
        <f>(Table1[[#This Row],[Core Diameter (in.)]]/Table1[[#This Row],[tp (ms) ^ to line (150 kHz)]])*10^6/12</f>
        <v>22425.0936329588</v>
      </c>
      <c r="F295" s="9">
        <v>8.9</v>
      </c>
      <c r="G295" s="9">
        <f>(Table1[[#This Row],[Core Diameter (in.)]]/Table1[[#This Row],[tp (ms) // to line (150 kHz)]])*10^6/12</f>
        <v>22425.0936329588</v>
      </c>
      <c r="H295" s="9">
        <f>AVERAGE(Table1[[#This Row],[^ Velocity ft/s]],Table1[[#This Row],[// Velocity ft/s]])</f>
        <v>22425.0936329588</v>
      </c>
      <c r="I295" s="1" t="s">
        <v>2315</v>
      </c>
      <c r="J295" s="1" t="s">
        <v>7</v>
      </c>
      <c r="K295" s="1">
        <v>5</v>
      </c>
      <c r="L295" s="1">
        <v>13</v>
      </c>
      <c r="M295" s="15" t="s">
        <v>2607</v>
      </c>
      <c r="N295" s="94" t="s">
        <v>2664</v>
      </c>
    </row>
    <row r="296" spans="1:14" x14ac:dyDescent="0.3">
      <c r="A296" s="1" t="s">
        <v>2630</v>
      </c>
      <c r="B296" s="77">
        <f>--LEFT(A296,SEARCH("'",A296)-1)+IF( ISNUMBER(SEARCH("""",A296)),--MID(A296,SEARCH("'",A296)+1,SEARCH("""",A296)-SEARCH("'",A296)-1)/12)</f>
        <v>110.75</v>
      </c>
      <c r="C296" s="1">
        <v>2.395</v>
      </c>
      <c r="D296" s="9">
        <v>8.9</v>
      </c>
      <c r="E296" s="9">
        <f>(Table1[[#This Row],[Core Diameter (in.)]]/Table1[[#This Row],[tp (ms) ^ to line (150 kHz)]])*10^6/12</f>
        <v>22425.0936329588</v>
      </c>
      <c r="F296" s="9">
        <v>9.5</v>
      </c>
      <c r="G296" s="9">
        <f>(Table1[[#This Row],[Core Diameter (in.)]]/Table1[[#This Row],[tp (ms) // to line (150 kHz)]])*10^6/12</f>
        <v>21008.771929824561</v>
      </c>
      <c r="H296" s="9">
        <f>AVERAGE(Table1[[#This Row],[^ Velocity ft/s]],Table1[[#This Row],[// Velocity ft/s]])</f>
        <v>21716.932781391683</v>
      </c>
      <c r="I296" s="1" t="s">
        <v>2315</v>
      </c>
      <c r="J296" s="1" t="s">
        <v>7</v>
      </c>
      <c r="K296" s="1">
        <v>5</v>
      </c>
      <c r="L296" s="1">
        <v>13</v>
      </c>
      <c r="M296" s="15" t="s">
        <v>2607</v>
      </c>
      <c r="N296" s="94" t="s">
        <v>2664</v>
      </c>
    </row>
    <row r="297" spans="1:14" x14ac:dyDescent="0.3">
      <c r="A297" s="1" t="s">
        <v>2627</v>
      </c>
      <c r="B297" s="77">
        <f>--LEFT(A297,SEARCH("'",A297)-1)+IF( ISNUMBER(SEARCH("""",A297)),--MID(A297,SEARCH("'",A297)+1,SEARCH("""",A297)-SEARCH("'",A297)-1)/12)</f>
        <v>110.83333333333333</v>
      </c>
      <c r="C297" s="1">
        <v>2.395</v>
      </c>
      <c r="D297" s="9">
        <v>8.6</v>
      </c>
      <c r="E297" s="9">
        <f>(Table1[[#This Row],[Core Diameter (in.)]]/Table1[[#This Row],[tp (ms) ^ to line (150 kHz)]])*10^6/12</f>
        <v>23207.364341085271</v>
      </c>
      <c r="F297" s="9">
        <v>8.4</v>
      </c>
      <c r="G297" s="9">
        <f>(Table1[[#This Row],[Core Diameter (in.)]]/Table1[[#This Row],[tp (ms) // to line (150 kHz)]])*10^6/12</f>
        <v>23759.920634920636</v>
      </c>
      <c r="H297" s="9">
        <f>AVERAGE(Table1[[#This Row],[^ Velocity ft/s]],Table1[[#This Row],[// Velocity ft/s]])</f>
        <v>23483.642488002952</v>
      </c>
      <c r="I297" s="1" t="s">
        <v>2315</v>
      </c>
      <c r="J297" s="1" t="s">
        <v>7</v>
      </c>
      <c r="K297" s="1">
        <v>5</v>
      </c>
      <c r="L297" s="1">
        <v>13</v>
      </c>
      <c r="M297" s="15" t="s">
        <v>2607</v>
      </c>
      <c r="N297" s="94" t="s">
        <v>2664</v>
      </c>
    </row>
    <row r="298" spans="1:14" x14ac:dyDescent="0.3">
      <c r="A298" s="1" t="s">
        <v>2631</v>
      </c>
      <c r="B298" s="77">
        <f>--LEFT(A298,SEARCH("'",A298)-1)+IF( ISNUMBER(SEARCH("""",A298)),--MID(A298,SEARCH("'",A298)+1,SEARCH("""",A298)-SEARCH("'",A298)-1)/12)</f>
        <v>111</v>
      </c>
      <c r="C298" s="1">
        <v>2.3959999999999999</v>
      </c>
      <c r="D298" s="1">
        <v>8.9</v>
      </c>
      <c r="E298" s="9">
        <f>(Table1[[#This Row],[Core Diameter (in.)]]/Table1[[#This Row],[tp (ms) ^ to line (150 kHz)]])*10^6/12</f>
        <v>22434.45692883895</v>
      </c>
      <c r="F298" s="9">
        <v>9.5</v>
      </c>
      <c r="G298" s="9">
        <f>(Table1[[#This Row],[Core Diameter (in.)]]/Table1[[#This Row],[tp (ms) // to line (150 kHz)]])*10^6/12</f>
        <v>21017.543859649119</v>
      </c>
      <c r="H298" s="9">
        <f>AVERAGE(Table1[[#This Row],[^ Velocity ft/s]],Table1[[#This Row],[// Velocity ft/s]])</f>
        <v>21726.000394244034</v>
      </c>
      <c r="I298" s="1" t="s">
        <v>2315</v>
      </c>
      <c r="J298" s="1" t="s">
        <v>7</v>
      </c>
      <c r="K298" s="1">
        <v>5</v>
      </c>
      <c r="L298" s="1">
        <v>13</v>
      </c>
      <c r="M298" s="15" t="s">
        <v>2607</v>
      </c>
      <c r="N298" s="94" t="s">
        <v>2664</v>
      </c>
    </row>
    <row r="299" spans="1:14" x14ac:dyDescent="0.3">
      <c r="A299" s="1" t="s">
        <v>2632</v>
      </c>
      <c r="B299" s="77">
        <f>--LEFT(A299,SEARCH("'",A299)-1)+IF( ISNUMBER(SEARCH("""",A299)),--MID(A299,SEARCH("'",A299)+1,SEARCH("""",A299)-SEARCH("'",A299)-1)/12)</f>
        <v>111.25</v>
      </c>
      <c r="C299" s="1">
        <v>2.3959999999999999</v>
      </c>
      <c r="D299" s="1">
        <v>8.9</v>
      </c>
      <c r="E299" s="9">
        <f>(Table1[[#This Row],[Core Diameter (in.)]]/Table1[[#This Row],[tp (ms) ^ to line (150 kHz)]])*10^6/12</f>
        <v>22434.45692883895</v>
      </c>
      <c r="F299" s="9">
        <v>9.4</v>
      </c>
      <c r="G299" s="9">
        <f>(Table1[[#This Row],[Core Diameter (in.)]]/Table1[[#This Row],[tp (ms) // to line (150 kHz)]])*10^6/12</f>
        <v>21241.134751773046</v>
      </c>
      <c r="H299" s="9">
        <f>AVERAGE(Table1[[#This Row],[^ Velocity ft/s]],Table1[[#This Row],[// Velocity ft/s]])</f>
        <v>21837.795840305997</v>
      </c>
      <c r="I299" s="1" t="s">
        <v>2315</v>
      </c>
      <c r="J299" s="1" t="s">
        <v>7</v>
      </c>
      <c r="K299" s="1">
        <v>5</v>
      </c>
      <c r="L299" s="1">
        <v>13</v>
      </c>
      <c r="M299" s="15" t="s">
        <v>2607</v>
      </c>
      <c r="N299" s="94" t="s">
        <v>2664</v>
      </c>
    </row>
    <row r="300" spans="1:14" x14ac:dyDescent="0.3">
      <c r="A300" s="1" t="s">
        <v>2633</v>
      </c>
      <c r="B300" s="77">
        <f>--LEFT(A300,SEARCH("'",A300)-1)+IF( ISNUMBER(SEARCH("""",A300)),--MID(A300,SEARCH("'",A300)+1,SEARCH("""",A300)-SEARCH("'",A300)-1)/12)</f>
        <v>111.83333333333333</v>
      </c>
      <c r="C300" s="1">
        <v>2.3959999999999999</v>
      </c>
      <c r="D300" s="9">
        <v>8.9</v>
      </c>
      <c r="E300" s="9">
        <f>(Table1[[#This Row],[Core Diameter (in.)]]/Table1[[#This Row],[tp (ms) ^ to line (150 kHz)]])*10^6/12</f>
        <v>22434.45692883895</v>
      </c>
      <c r="F300" s="9">
        <v>8.5</v>
      </c>
      <c r="G300" s="9">
        <f>(Table1[[#This Row],[Core Diameter (in.)]]/Table1[[#This Row],[tp (ms) // to line (150 kHz)]])*10^6/12</f>
        <v>23490.196078431371</v>
      </c>
      <c r="H300" s="9">
        <f>AVERAGE(Table1[[#This Row],[^ Velocity ft/s]],Table1[[#This Row],[// Velocity ft/s]])</f>
        <v>22962.326503635159</v>
      </c>
      <c r="I300" s="1" t="s">
        <v>2315</v>
      </c>
      <c r="J300" s="1" t="s">
        <v>7</v>
      </c>
      <c r="K300" s="1">
        <v>5</v>
      </c>
      <c r="L300" s="1">
        <v>13</v>
      </c>
      <c r="M300" s="15" t="s">
        <v>2607</v>
      </c>
      <c r="N300" s="94" t="s">
        <v>2664</v>
      </c>
    </row>
    <row r="301" spans="1:14" x14ac:dyDescent="0.3">
      <c r="A301" s="1" t="s">
        <v>2634</v>
      </c>
      <c r="B301" s="77">
        <f>--LEFT(A301,SEARCH("'",A301)-1)+IF( ISNUMBER(SEARCH("""",A301)),--MID(A301,SEARCH("'",A301)+1,SEARCH("""",A301)-SEARCH("'",A301)-1)/12)</f>
        <v>112</v>
      </c>
      <c r="C301" s="1">
        <v>2.3959999999999999</v>
      </c>
      <c r="D301" s="9">
        <v>8.9</v>
      </c>
      <c r="E301" s="9">
        <f>(Table1[[#This Row],[Core Diameter (in.)]]/Table1[[#This Row],[tp (ms) ^ to line (150 kHz)]])*10^6/12</f>
        <v>22434.45692883895</v>
      </c>
      <c r="F301" s="9">
        <v>8.5</v>
      </c>
      <c r="G301" s="9">
        <f>(Table1[[#This Row],[Core Diameter (in.)]]/Table1[[#This Row],[tp (ms) // to line (150 kHz)]])*10^6/12</f>
        <v>23490.196078431371</v>
      </c>
      <c r="H301" s="9">
        <f>AVERAGE(Table1[[#This Row],[^ Velocity ft/s]],Table1[[#This Row],[// Velocity ft/s]])</f>
        <v>22962.326503635159</v>
      </c>
      <c r="I301" s="1" t="s">
        <v>2315</v>
      </c>
      <c r="J301" s="1" t="s">
        <v>7</v>
      </c>
      <c r="K301" s="1">
        <v>5</v>
      </c>
      <c r="L301" s="1">
        <v>13</v>
      </c>
      <c r="M301" s="15" t="s">
        <v>2607</v>
      </c>
      <c r="N301" s="94" t="s">
        <v>2664</v>
      </c>
    </row>
    <row r="302" spans="1:14" x14ac:dyDescent="0.3">
      <c r="A302" s="1" t="s">
        <v>2635</v>
      </c>
      <c r="B302" s="77">
        <f>--LEFT(A302,SEARCH("'",A302)-1)+IF( ISNUMBER(SEARCH("""",A302)),--MID(A302,SEARCH("'",A302)+1,SEARCH("""",A302)-SEARCH("'",A302)-1)/12)</f>
        <v>112.25</v>
      </c>
      <c r="C302" s="1">
        <v>2.395</v>
      </c>
      <c r="D302" s="9">
        <v>8.4</v>
      </c>
      <c r="E302" s="9">
        <f>(Table1[[#This Row],[Core Diameter (in.)]]/Table1[[#This Row],[tp (ms) ^ to line (150 kHz)]])*10^6/12</f>
        <v>23759.920634920636</v>
      </c>
      <c r="F302" s="9">
        <v>8.9</v>
      </c>
      <c r="G302" s="9">
        <f>(Table1[[#This Row],[Core Diameter (in.)]]/Table1[[#This Row],[tp (ms) // to line (150 kHz)]])*10^6/12</f>
        <v>22425.0936329588</v>
      </c>
      <c r="H302" s="9">
        <f>AVERAGE(Table1[[#This Row],[^ Velocity ft/s]],Table1[[#This Row],[// Velocity ft/s]])</f>
        <v>23092.507133939718</v>
      </c>
      <c r="I302" s="1" t="s">
        <v>2315</v>
      </c>
      <c r="J302" s="1" t="s">
        <v>7</v>
      </c>
      <c r="K302" s="1">
        <v>5</v>
      </c>
      <c r="L302" s="1">
        <v>13</v>
      </c>
      <c r="M302" s="15" t="s">
        <v>2607</v>
      </c>
      <c r="N302" s="94" t="s">
        <v>2664</v>
      </c>
    </row>
    <row r="303" spans="1:14" x14ac:dyDescent="0.3">
      <c r="A303" s="1" t="s">
        <v>2636</v>
      </c>
      <c r="B303" s="77">
        <f>--LEFT(A303,SEARCH("'",A303)-1)+IF( ISNUMBER(SEARCH("""",A303)),--MID(A303,SEARCH("'",A303)+1,SEARCH("""",A303)-SEARCH("'",A303)-1)/12)</f>
        <v>112.5</v>
      </c>
      <c r="C303" s="1">
        <v>2.395</v>
      </c>
      <c r="D303" s="9">
        <v>9.5</v>
      </c>
      <c r="E303" s="9">
        <f>(Table1[[#This Row],[Core Diameter (in.)]]/Table1[[#This Row],[tp (ms) ^ to line (150 kHz)]])*10^6/12</f>
        <v>21008.771929824561</v>
      </c>
      <c r="F303" s="9">
        <v>9.4</v>
      </c>
      <c r="G303" s="9">
        <f>(Table1[[#This Row],[Core Diameter (in.)]]/Table1[[#This Row],[tp (ms) // to line (150 kHz)]])*10^6/12</f>
        <v>21232.269503546097</v>
      </c>
      <c r="H303" s="9">
        <f>AVERAGE(Table1[[#This Row],[^ Velocity ft/s]],Table1[[#This Row],[// Velocity ft/s]])</f>
        <v>21120.520716685329</v>
      </c>
      <c r="I303" s="1" t="s">
        <v>2315</v>
      </c>
      <c r="J303" s="1" t="s">
        <v>7</v>
      </c>
      <c r="K303" s="1">
        <v>5</v>
      </c>
      <c r="L303" s="1">
        <v>13</v>
      </c>
      <c r="M303" s="15" t="s">
        <v>2607</v>
      </c>
      <c r="N303" s="94" t="s">
        <v>2664</v>
      </c>
    </row>
    <row r="304" spans="1:14" x14ac:dyDescent="0.3">
      <c r="A304" s="1" t="s">
        <v>2166</v>
      </c>
      <c r="B304" s="78">
        <f>--LEFT(A304,SEARCH("'",A304)-1)+IF( ISNUMBER(SEARCH("""",A304)),--MID(A304,SEARCH("'",A304)+1,SEARCH("""",A304)-SEARCH("'",A304)-1)/12)</f>
        <v>112.75</v>
      </c>
      <c r="C304" s="5">
        <v>2.395</v>
      </c>
      <c r="D304" s="9">
        <v>8.4</v>
      </c>
      <c r="E304" s="9">
        <f>(Table1[[#This Row],[Core Diameter (in.)]]/Table1[[#This Row],[tp (ms) ^ to line (150 kHz)]])*10^6/12</f>
        <v>23759.920634920636</v>
      </c>
      <c r="F304" s="66">
        <v>8.9</v>
      </c>
      <c r="G304" s="66">
        <f>(Table1[[#This Row],[Core Diameter (in.)]]/Table1[[#This Row],[tp (ms) // to line (150 kHz)]])*10^6/12</f>
        <v>22425.0936329588</v>
      </c>
      <c r="H304" s="66">
        <f>AVERAGE(Table1[[#This Row],[^ Velocity ft/s]],Table1[[#This Row],[// Velocity ft/s]])</f>
        <v>23092.507133939718</v>
      </c>
      <c r="J304" s="1" t="s">
        <v>7</v>
      </c>
      <c r="K304" s="1">
        <v>5</v>
      </c>
      <c r="L304" s="1">
        <v>14</v>
      </c>
      <c r="M304" s="1" t="s">
        <v>2135</v>
      </c>
      <c r="N304" s="94" t="s">
        <v>2118</v>
      </c>
    </row>
    <row r="305" spans="1:14" x14ac:dyDescent="0.3">
      <c r="A305" s="1" t="s">
        <v>2137</v>
      </c>
      <c r="B305" s="78">
        <f>--LEFT(A305,SEARCH("'",A305)-1)+IF( ISNUMBER(SEARCH("""",A305)),--MID(A305,SEARCH("'",A305)+1,SEARCH("""",A305)-SEARCH("'",A305)-1)/12)</f>
        <v>113</v>
      </c>
      <c r="C305" s="5">
        <v>2.395</v>
      </c>
      <c r="D305" s="9">
        <v>9.4</v>
      </c>
      <c r="E305" s="9">
        <f>(Table1[[#This Row],[Core Diameter (in.)]]/Table1[[#This Row],[tp (ms) ^ to line (150 kHz)]])*10^6/12</f>
        <v>21232.269503546097</v>
      </c>
      <c r="F305" s="66">
        <v>9.4</v>
      </c>
      <c r="G305" s="66">
        <f>(Table1[[#This Row],[Core Diameter (in.)]]/Table1[[#This Row],[tp (ms) // to line (150 kHz)]])*10^6/12</f>
        <v>21232.269503546097</v>
      </c>
      <c r="H305" s="66">
        <f>AVERAGE(Table1[[#This Row],[^ Velocity ft/s]],Table1[[#This Row],[// Velocity ft/s]])</f>
        <v>21232.269503546097</v>
      </c>
      <c r="J305" s="1" t="s">
        <v>7</v>
      </c>
      <c r="K305" s="1">
        <v>5</v>
      </c>
      <c r="L305" s="1">
        <v>14</v>
      </c>
      <c r="M305" s="1" t="s">
        <v>2135</v>
      </c>
      <c r="N305" s="94" t="s">
        <v>2118</v>
      </c>
    </row>
    <row r="306" spans="1:14" x14ac:dyDescent="0.3">
      <c r="A306" s="1" t="s">
        <v>2167</v>
      </c>
      <c r="B306" s="78">
        <f>--LEFT(A306,SEARCH("'",A306)-1)+IF( ISNUMBER(SEARCH("""",A306)),--MID(A306,SEARCH("'",A306)+1,SEARCH("""",A306)-SEARCH("'",A306)-1)/12)</f>
        <v>113.25</v>
      </c>
      <c r="C306" s="5">
        <v>2.3940000000000001</v>
      </c>
      <c r="D306" s="9">
        <v>8.5</v>
      </c>
      <c r="E306" s="9">
        <f>(Table1[[#This Row],[Core Diameter (in.)]]/Table1[[#This Row],[tp (ms) ^ to line (150 kHz)]])*10^6/12</f>
        <v>23470.588235294115</v>
      </c>
      <c r="F306" s="66">
        <v>8.9</v>
      </c>
      <c r="G306" s="66">
        <f>(Table1[[#This Row],[Core Diameter (in.)]]/Table1[[#This Row],[tp (ms) // to line (150 kHz)]])*10^6/12</f>
        <v>22415.73033707865</v>
      </c>
      <c r="H306" s="66">
        <f>AVERAGE(Table1[[#This Row],[^ Velocity ft/s]],Table1[[#This Row],[// Velocity ft/s]])</f>
        <v>22943.159286186383</v>
      </c>
      <c r="J306" s="1" t="s">
        <v>7</v>
      </c>
      <c r="K306" s="1">
        <v>5</v>
      </c>
      <c r="L306" s="1">
        <v>14</v>
      </c>
      <c r="M306" s="1" t="s">
        <v>2135</v>
      </c>
      <c r="N306" s="94" t="s">
        <v>2118</v>
      </c>
    </row>
    <row r="307" spans="1:14" x14ac:dyDescent="0.3">
      <c r="A307" s="1" t="s">
        <v>2168</v>
      </c>
      <c r="B307" s="78">
        <f>--LEFT(A307,SEARCH("'",A307)-1)+IF( ISNUMBER(SEARCH("""",A307)),--MID(A307,SEARCH("'",A307)+1,SEARCH("""",A307)-SEARCH("'",A307)-1)/12)</f>
        <v>113.5</v>
      </c>
      <c r="C307" s="5">
        <v>2.395</v>
      </c>
      <c r="D307" s="9">
        <v>8.4</v>
      </c>
      <c r="E307" s="9">
        <f>(Table1[[#This Row],[Core Diameter (in.)]]/Table1[[#This Row],[tp (ms) ^ to line (150 kHz)]])*10^6/12</f>
        <v>23759.920634920636</v>
      </c>
      <c r="F307" s="66">
        <v>8.4</v>
      </c>
      <c r="G307" s="66">
        <f>(Table1[[#This Row],[Core Diameter (in.)]]/Table1[[#This Row],[tp (ms) // to line (150 kHz)]])*10^6/12</f>
        <v>23759.920634920636</v>
      </c>
      <c r="H307" s="66">
        <f>AVERAGE(Table1[[#This Row],[^ Velocity ft/s]],Table1[[#This Row],[// Velocity ft/s]])</f>
        <v>23759.920634920636</v>
      </c>
      <c r="J307" s="1" t="s">
        <v>7</v>
      </c>
      <c r="K307" s="1">
        <v>5</v>
      </c>
      <c r="L307" s="1">
        <v>14</v>
      </c>
      <c r="M307" s="1" t="s">
        <v>2135</v>
      </c>
      <c r="N307" s="94" t="s">
        <v>2118</v>
      </c>
    </row>
    <row r="308" spans="1:14" x14ac:dyDescent="0.3">
      <c r="A308" s="1" t="s">
        <v>2169</v>
      </c>
      <c r="B308" s="78">
        <f>--LEFT(A308,SEARCH("'",A308)-1)+IF( ISNUMBER(SEARCH("""",A308)),--MID(A308,SEARCH("'",A308)+1,SEARCH("""",A308)-SEARCH("'",A308)-1)/12)</f>
        <v>113.75</v>
      </c>
      <c r="C308" s="5">
        <v>2.3959999999999999</v>
      </c>
      <c r="D308" s="9">
        <v>8.4</v>
      </c>
      <c r="E308" s="9">
        <f>(Table1[[#This Row],[Core Diameter (in.)]]/Table1[[#This Row],[tp (ms) ^ to line (150 kHz)]])*10^6/12</f>
        <v>23769.841269841269</v>
      </c>
      <c r="F308" s="66">
        <v>8.9</v>
      </c>
      <c r="G308" s="66">
        <f>(Table1[[#This Row],[Core Diameter (in.)]]/Table1[[#This Row],[tp (ms) // to line (150 kHz)]])*10^6/12</f>
        <v>22434.45692883895</v>
      </c>
      <c r="H308" s="66">
        <f>AVERAGE(Table1[[#This Row],[^ Velocity ft/s]],Table1[[#This Row],[// Velocity ft/s]])</f>
        <v>23102.149099340109</v>
      </c>
      <c r="J308" s="1" t="s">
        <v>7</v>
      </c>
      <c r="K308" s="1">
        <v>5</v>
      </c>
      <c r="L308" s="1">
        <v>14</v>
      </c>
      <c r="M308" s="1" t="s">
        <v>2135</v>
      </c>
      <c r="N308" s="94" t="s">
        <v>2118</v>
      </c>
    </row>
    <row r="309" spans="1:14" x14ac:dyDescent="0.3">
      <c r="A309" s="1" t="s">
        <v>2142</v>
      </c>
      <c r="B309" s="78">
        <f>--LEFT(A309,SEARCH("'",A309)-1)+IF( ISNUMBER(SEARCH("""",A309)),--MID(A309,SEARCH("'",A309)+1,SEARCH("""",A309)-SEARCH("'",A309)-1)/12)</f>
        <v>114</v>
      </c>
      <c r="C309" s="5">
        <v>2.395</v>
      </c>
      <c r="D309" s="9">
        <v>8.9</v>
      </c>
      <c r="E309" s="9">
        <f>(Table1[[#This Row],[Core Diameter (in.)]]/Table1[[#This Row],[tp (ms) ^ to line (150 kHz)]])*10^6/12</f>
        <v>22425.0936329588</v>
      </c>
      <c r="F309" s="66">
        <v>8.6</v>
      </c>
      <c r="G309" s="66">
        <f>(Table1[[#This Row],[Core Diameter (in.)]]/Table1[[#This Row],[tp (ms) // to line (150 kHz)]])*10^6/12</f>
        <v>23207.364341085271</v>
      </c>
      <c r="H309" s="66">
        <f>AVERAGE(Table1[[#This Row],[^ Velocity ft/s]],Table1[[#This Row],[// Velocity ft/s]])</f>
        <v>22816.228987022034</v>
      </c>
      <c r="J309" s="1" t="s">
        <v>7</v>
      </c>
      <c r="K309" s="1">
        <v>5</v>
      </c>
      <c r="L309" s="1">
        <v>14</v>
      </c>
      <c r="M309" s="1" t="s">
        <v>2135</v>
      </c>
      <c r="N309" s="94" t="s">
        <v>2118</v>
      </c>
    </row>
    <row r="310" spans="1:14" x14ac:dyDescent="0.3">
      <c r="A310" s="1" t="s">
        <v>2170</v>
      </c>
      <c r="B310" s="78">
        <f>--LEFT(A310,SEARCH("'",A310)-1)+IF( ISNUMBER(SEARCH("""",A310)),--MID(A310,SEARCH("'",A310)+1,SEARCH("""",A310)-SEARCH("'",A310)-1)/12)</f>
        <v>114.75</v>
      </c>
      <c r="C310" s="5">
        <v>2.39</v>
      </c>
      <c r="D310" s="9">
        <v>8.5</v>
      </c>
      <c r="E310" s="9">
        <f>(Table1[[#This Row],[Core Diameter (in.)]]/Table1[[#This Row],[tp (ms) ^ to line (150 kHz)]])*10^6/12</f>
        <v>23431.372549019608</v>
      </c>
      <c r="F310" s="66">
        <v>8.5</v>
      </c>
      <c r="G310" s="66">
        <f>(Table1[[#This Row],[Core Diameter (in.)]]/Table1[[#This Row],[tp (ms) // to line (150 kHz)]])*10^6/12</f>
        <v>23431.372549019608</v>
      </c>
      <c r="H310" s="66">
        <f>AVERAGE(Table1[[#This Row],[^ Velocity ft/s]],Table1[[#This Row],[// Velocity ft/s]])</f>
        <v>23431.372549019608</v>
      </c>
      <c r="J310" s="1" t="s">
        <v>7</v>
      </c>
      <c r="K310" s="1">
        <v>5</v>
      </c>
      <c r="L310" s="1">
        <v>14</v>
      </c>
      <c r="M310" s="1" t="s">
        <v>2135</v>
      </c>
      <c r="N310" s="94" t="s">
        <v>2118</v>
      </c>
    </row>
    <row r="311" spans="1:14" x14ac:dyDescent="0.3">
      <c r="A311" s="1" t="s">
        <v>2171</v>
      </c>
      <c r="B311" s="78">
        <f>--LEFT(A311,SEARCH("'",A311)-1)+IF( ISNUMBER(SEARCH("""",A311)),--MID(A311,SEARCH("'",A311)+1,SEARCH("""",A311)-SEARCH("'",A311)-1)/12)</f>
        <v>115.25</v>
      </c>
      <c r="C311" s="5">
        <v>2.3919999999999999</v>
      </c>
      <c r="D311" s="9">
        <v>9.4</v>
      </c>
      <c r="E311" s="9">
        <f>(Table1[[#This Row],[Core Diameter (in.)]]/Table1[[#This Row],[tp (ms) ^ to line (150 kHz)]])*10^6/12</f>
        <v>21205.673758865247</v>
      </c>
      <c r="F311" s="66">
        <v>9.4</v>
      </c>
      <c r="G311" s="66">
        <f>(Table1[[#This Row],[Core Diameter (in.)]]/Table1[[#This Row],[tp (ms) // to line (150 kHz)]])*10^6/12</f>
        <v>21205.673758865247</v>
      </c>
      <c r="H311" s="66">
        <f>AVERAGE(Table1[[#This Row],[^ Velocity ft/s]],Table1[[#This Row],[// Velocity ft/s]])</f>
        <v>21205.673758865247</v>
      </c>
      <c r="J311" s="1" t="s">
        <v>7</v>
      </c>
      <c r="K311" s="1">
        <v>5</v>
      </c>
      <c r="L311" s="1">
        <v>14</v>
      </c>
      <c r="M311" s="1" t="s">
        <v>2135</v>
      </c>
      <c r="N311" s="94" t="s">
        <v>2118</v>
      </c>
    </row>
    <row r="312" spans="1:14" x14ac:dyDescent="0.3">
      <c r="A312" s="1" t="s">
        <v>2172</v>
      </c>
      <c r="B312" s="78">
        <f>--LEFT(A312,SEARCH("'",A312)-1)+IF( ISNUMBER(SEARCH("""",A312)),--MID(A312,SEARCH("'",A312)+1,SEARCH("""",A312)-SEARCH("'",A312)-1)/12)</f>
        <v>115.5</v>
      </c>
      <c r="C312" s="5">
        <v>2.395</v>
      </c>
      <c r="D312" s="9">
        <v>9.1</v>
      </c>
      <c r="E312" s="9">
        <f>(Table1[[#This Row],[Core Diameter (in.)]]/Table1[[#This Row],[tp (ms) ^ to line (150 kHz)]])*10^6/12</f>
        <v>21932.234432234432</v>
      </c>
      <c r="F312" s="66">
        <v>9.1</v>
      </c>
      <c r="G312" s="66">
        <f>(Table1[[#This Row],[Core Diameter (in.)]]/Table1[[#This Row],[tp (ms) // to line (150 kHz)]])*10^6/12</f>
        <v>21932.234432234432</v>
      </c>
      <c r="H312" s="66">
        <f>AVERAGE(Table1[[#This Row],[^ Velocity ft/s]],Table1[[#This Row],[// Velocity ft/s]])</f>
        <v>21932.234432234432</v>
      </c>
      <c r="J312" s="1" t="s">
        <v>7</v>
      </c>
      <c r="K312" s="1">
        <v>5</v>
      </c>
      <c r="L312" s="1">
        <v>14</v>
      </c>
      <c r="M312" s="1" t="s">
        <v>2135</v>
      </c>
      <c r="N312" s="94" t="s">
        <v>2118</v>
      </c>
    </row>
    <row r="313" spans="1:14" x14ac:dyDescent="0.3">
      <c r="A313" s="1" t="s">
        <v>2151</v>
      </c>
      <c r="B313" s="78">
        <f>--LEFT(A313,SEARCH("'",A313)-1)+IF( ISNUMBER(SEARCH("""",A313)),--MID(A313,SEARCH("'",A313)+1,SEARCH("""",A313)-SEARCH("'",A313)-1)/12)</f>
        <v>116</v>
      </c>
      <c r="C313" s="5">
        <v>2.395</v>
      </c>
      <c r="D313" s="9">
        <v>9.4</v>
      </c>
      <c r="E313" s="9">
        <f>(Table1[[#This Row],[Core Diameter (in.)]]/Table1[[#This Row],[tp (ms) ^ to line (150 kHz)]])*10^6/12</f>
        <v>21232.269503546097</v>
      </c>
      <c r="F313" s="66">
        <v>9.9</v>
      </c>
      <c r="G313" s="66">
        <f>(Table1[[#This Row],[Core Diameter (in.)]]/Table1[[#This Row],[tp (ms) // to line (150 kHz)]])*10^6/12</f>
        <v>20159.93265993266</v>
      </c>
      <c r="H313" s="66">
        <f>AVERAGE(Table1[[#This Row],[^ Velocity ft/s]],Table1[[#This Row],[// Velocity ft/s]])</f>
        <v>20696.101081739376</v>
      </c>
      <c r="J313" s="1" t="s">
        <v>7</v>
      </c>
      <c r="K313" s="1">
        <v>5</v>
      </c>
      <c r="L313" s="1">
        <v>14</v>
      </c>
      <c r="M313" s="1" t="s">
        <v>2135</v>
      </c>
      <c r="N313" s="94" t="s">
        <v>2118</v>
      </c>
    </row>
    <row r="314" spans="1:14" x14ac:dyDescent="0.3">
      <c r="A314" s="1" t="s">
        <v>2173</v>
      </c>
      <c r="B314" s="78">
        <f>--LEFT(A314,SEARCH("'",A314)-1)+IF( ISNUMBER(SEARCH("""",A314)),--MID(A314,SEARCH("'",A314)+1,SEARCH("""",A314)-SEARCH("'",A314)-1)/12)</f>
        <v>116.75</v>
      </c>
      <c r="C314" s="5">
        <v>2.395</v>
      </c>
      <c r="D314" s="9">
        <v>11</v>
      </c>
      <c r="E314" s="9">
        <f>(Table1[[#This Row],[Core Diameter (in.)]]/Table1[[#This Row],[tp (ms) ^ to line (150 kHz)]])*10^6/12</f>
        <v>18143.939393939396</v>
      </c>
      <c r="F314" s="66">
        <v>9.9</v>
      </c>
      <c r="G314" s="66">
        <f>(Table1[[#This Row],[Core Diameter (in.)]]/Table1[[#This Row],[tp (ms) // to line (150 kHz)]])*10^6/12</f>
        <v>20159.93265993266</v>
      </c>
      <c r="H314" s="66">
        <f>AVERAGE(Table1[[#This Row],[^ Velocity ft/s]],Table1[[#This Row],[// Velocity ft/s]])</f>
        <v>19151.936026936026</v>
      </c>
      <c r="J314" s="1" t="s">
        <v>7</v>
      </c>
      <c r="K314" s="1">
        <v>5</v>
      </c>
      <c r="L314" s="1">
        <v>14</v>
      </c>
      <c r="M314" s="1" t="s">
        <v>2135</v>
      </c>
      <c r="N314" s="94" t="s">
        <v>2118</v>
      </c>
    </row>
    <row r="315" spans="1:14" x14ac:dyDescent="0.3">
      <c r="A315" s="1" t="s">
        <v>2152</v>
      </c>
      <c r="B315" s="78">
        <f>--LEFT(A315,SEARCH("'",A315)-1)+IF( ISNUMBER(SEARCH("""",A315)),--MID(A315,SEARCH("'",A315)+1,SEARCH("""",A315)-SEARCH("'",A315)-1)/12)</f>
        <v>117</v>
      </c>
      <c r="C315" s="5">
        <v>2.395</v>
      </c>
      <c r="D315" s="9">
        <v>9</v>
      </c>
      <c r="E315" s="9">
        <f>(Table1[[#This Row],[Core Diameter (in.)]]/Table1[[#This Row],[tp (ms) ^ to line (150 kHz)]])*10^6/12</f>
        <v>22175.925925925927</v>
      </c>
      <c r="F315" s="66">
        <v>8.4</v>
      </c>
      <c r="G315" s="66">
        <f>(Table1[[#This Row],[Core Diameter (in.)]]/Table1[[#This Row],[tp (ms) // to line (150 kHz)]])*10^6/12</f>
        <v>23759.920634920636</v>
      </c>
      <c r="H315" s="66">
        <f>AVERAGE(Table1[[#This Row],[^ Velocity ft/s]],Table1[[#This Row],[// Velocity ft/s]])</f>
        <v>22967.923280423282</v>
      </c>
      <c r="J315" s="1" t="s">
        <v>7</v>
      </c>
      <c r="K315" s="1">
        <v>5</v>
      </c>
      <c r="L315" s="1">
        <v>14</v>
      </c>
      <c r="M315" s="1" t="s">
        <v>2135</v>
      </c>
      <c r="N315" s="94" t="s">
        <v>2118</v>
      </c>
    </row>
    <row r="316" spans="1:14" x14ac:dyDescent="0.3">
      <c r="A316" s="1" t="s">
        <v>2175</v>
      </c>
      <c r="B316" s="78">
        <f>--LEFT(A316,SEARCH("'",A316)-1)+IF( ISNUMBER(SEARCH("""",A316)),--MID(A316,SEARCH("'",A316)+1,SEARCH("""",A316)-SEARCH("'",A316)-1)/12)</f>
        <v>117.25</v>
      </c>
      <c r="C316" s="5">
        <v>2.395</v>
      </c>
      <c r="D316" s="9">
        <v>9</v>
      </c>
      <c r="E316" s="9">
        <f>(Table1[[#This Row],[Core Diameter (in.)]]/Table1[[#This Row],[tp (ms) ^ to line (150 kHz)]])*10^6/12</f>
        <v>22175.925925925927</v>
      </c>
      <c r="F316" s="66">
        <v>8.4</v>
      </c>
      <c r="G316" s="66">
        <f>(Table1[[#This Row],[Core Diameter (in.)]]/Table1[[#This Row],[tp (ms) // to line (150 kHz)]])*10^6/12</f>
        <v>23759.920634920636</v>
      </c>
      <c r="H316" s="66">
        <f>AVERAGE(Table1[[#This Row],[^ Velocity ft/s]],Table1[[#This Row],[// Velocity ft/s]])</f>
        <v>22967.923280423282</v>
      </c>
      <c r="J316" s="1" t="s">
        <v>7</v>
      </c>
      <c r="K316" s="1">
        <v>5</v>
      </c>
      <c r="L316" s="1">
        <v>14</v>
      </c>
      <c r="M316" s="1" t="s">
        <v>2135</v>
      </c>
      <c r="N316" s="94" t="s">
        <v>2118</v>
      </c>
    </row>
    <row r="317" spans="1:14" x14ac:dyDescent="0.3">
      <c r="A317" s="1" t="s">
        <v>2174</v>
      </c>
      <c r="B317" s="78">
        <f>--LEFT(A317,SEARCH("'",A317)-1)+IF( ISNUMBER(SEARCH("""",A317)),--MID(A317,SEARCH("'",A317)+1,SEARCH("""",A317)-SEARCH("'",A317)-1)/12)</f>
        <v>117.5</v>
      </c>
      <c r="C317" s="5">
        <v>2.395</v>
      </c>
      <c r="D317" s="9">
        <v>9</v>
      </c>
      <c r="E317" s="9">
        <f>(Table1[[#This Row],[Core Diameter (in.)]]/Table1[[#This Row],[tp (ms) ^ to line (150 kHz)]])*10^6/12</f>
        <v>22175.925925925927</v>
      </c>
      <c r="F317" s="66">
        <v>8.4</v>
      </c>
      <c r="G317" s="66">
        <f>(Table1[[#This Row],[Core Diameter (in.)]]/Table1[[#This Row],[tp (ms) // to line (150 kHz)]])*10^6/12</f>
        <v>23759.920634920636</v>
      </c>
      <c r="H317" s="66">
        <f>AVERAGE(Table1[[#This Row],[^ Velocity ft/s]],Table1[[#This Row],[// Velocity ft/s]])</f>
        <v>22967.923280423282</v>
      </c>
      <c r="J317" s="1" t="s">
        <v>7</v>
      </c>
      <c r="K317" s="1">
        <v>5</v>
      </c>
      <c r="L317" s="1">
        <v>14</v>
      </c>
      <c r="M317" s="1" t="s">
        <v>2135</v>
      </c>
      <c r="N317" s="94" t="s">
        <v>2118</v>
      </c>
    </row>
    <row r="318" spans="1:14" x14ac:dyDescent="0.3">
      <c r="A318" s="1" t="s">
        <v>2176</v>
      </c>
      <c r="B318" s="78">
        <f>--LEFT(A318,SEARCH("'",A318)-1)+IF( ISNUMBER(SEARCH("""",A318)),--MID(A318,SEARCH("'",A318)+1,SEARCH("""",A318)-SEARCH("'",A318)-1)/12)</f>
        <v>117.75</v>
      </c>
      <c r="C318" s="5">
        <v>2.399</v>
      </c>
      <c r="D318" s="9">
        <v>10.4</v>
      </c>
      <c r="E318" s="9">
        <f>(Table1[[#This Row],[Core Diameter (in.)]]/Table1[[#This Row],[tp (ms) ^ to line (150 kHz)]])*10^6/12</f>
        <v>19222.75641025641</v>
      </c>
      <c r="F318" s="66">
        <v>8.4</v>
      </c>
      <c r="G318" s="66">
        <f>(Table1[[#This Row],[Core Diameter (in.)]]/Table1[[#This Row],[tp (ms) // to line (150 kHz)]])*10^6/12</f>
        <v>23799.603174603169</v>
      </c>
      <c r="H318" s="66">
        <f>AVERAGE(Table1[[#This Row],[^ Velocity ft/s]],Table1[[#This Row],[// Velocity ft/s]])</f>
        <v>21511.17979242979</v>
      </c>
      <c r="J318" s="1" t="s">
        <v>7</v>
      </c>
      <c r="K318" s="1">
        <v>5</v>
      </c>
      <c r="L318" s="1">
        <v>14</v>
      </c>
      <c r="M318" s="1" t="s">
        <v>2135</v>
      </c>
      <c r="N318" s="94" t="s">
        <v>2118</v>
      </c>
    </row>
    <row r="319" spans="1:14" x14ac:dyDescent="0.3">
      <c r="A319" s="1" t="s">
        <v>2156</v>
      </c>
      <c r="B319" s="78">
        <f>--LEFT(A319,SEARCH("'",A319)-1)+IF( ISNUMBER(SEARCH("""",A319)),--MID(A319,SEARCH("'",A319)+1,SEARCH("""",A319)-SEARCH("'",A319)-1)/12)</f>
        <v>118</v>
      </c>
      <c r="C319" s="5">
        <v>2.4</v>
      </c>
      <c r="D319" s="9">
        <v>10.4</v>
      </c>
      <c r="E319" s="9">
        <f>(Table1[[#This Row],[Core Diameter (in.)]]/Table1[[#This Row],[tp (ms) ^ to line (150 kHz)]])*10^6/12</f>
        <v>19230.76923076923</v>
      </c>
      <c r="F319" s="66">
        <v>8.9</v>
      </c>
      <c r="G319" s="66">
        <f>(Table1[[#This Row],[Core Diameter (in.)]]/Table1[[#This Row],[tp (ms) // to line (150 kHz)]])*10^6/12</f>
        <v>22471.91011235955</v>
      </c>
      <c r="H319" s="66">
        <f>AVERAGE(Table1[[#This Row],[^ Velocity ft/s]],Table1[[#This Row],[// Velocity ft/s]])</f>
        <v>20851.33967156439</v>
      </c>
      <c r="J319" s="1" t="s">
        <v>7</v>
      </c>
      <c r="K319" s="1">
        <v>5</v>
      </c>
      <c r="L319" s="1">
        <v>14</v>
      </c>
      <c r="M319" s="1" t="s">
        <v>2135</v>
      </c>
      <c r="N319" s="94" t="s">
        <v>2118</v>
      </c>
    </row>
    <row r="320" spans="1:14" x14ac:dyDescent="0.3">
      <c r="A320" s="1" t="s">
        <v>2177</v>
      </c>
      <c r="B320" s="78">
        <f>--LEFT(A320,SEARCH("'",A320)-1)+IF( ISNUMBER(SEARCH("""",A320)),--MID(A320,SEARCH("'",A320)+1,SEARCH("""",A320)-SEARCH("'",A320)-1)/12)</f>
        <v>118.25</v>
      </c>
      <c r="C320" s="5">
        <v>2.4</v>
      </c>
      <c r="D320" s="9">
        <v>9</v>
      </c>
      <c r="E320" s="9">
        <f>(Table1[[#This Row],[Core Diameter (in.)]]/Table1[[#This Row],[tp (ms) ^ to line (150 kHz)]])*10^6/12</f>
        <v>22222.222222222223</v>
      </c>
      <c r="F320" s="66">
        <v>8.4</v>
      </c>
      <c r="G320" s="66">
        <f>(Table1[[#This Row],[Core Diameter (in.)]]/Table1[[#This Row],[tp (ms) // to line (150 kHz)]])*10^6/12</f>
        <v>23809.523809523806</v>
      </c>
      <c r="H320" s="66">
        <f>AVERAGE(Table1[[#This Row],[^ Velocity ft/s]],Table1[[#This Row],[// Velocity ft/s]])</f>
        <v>23015.873015873014</v>
      </c>
      <c r="J320" s="1" t="s">
        <v>7</v>
      </c>
      <c r="K320" s="1">
        <v>5</v>
      </c>
      <c r="L320" s="1">
        <v>14</v>
      </c>
      <c r="M320" s="1" t="s">
        <v>2135</v>
      </c>
      <c r="N320" s="94" t="s">
        <v>2118</v>
      </c>
    </row>
    <row r="321" spans="1:14" x14ac:dyDescent="0.3">
      <c r="A321" s="1" t="s">
        <v>2178</v>
      </c>
      <c r="B321" s="78">
        <f>--LEFT(A321,SEARCH("'",A321)-1)+IF( ISNUMBER(SEARCH("""",A321)),--MID(A321,SEARCH("'",A321)+1,SEARCH("""",A321)-SEARCH("'",A321)-1)/12)</f>
        <v>118.5</v>
      </c>
      <c r="C321" s="5">
        <v>2.4</v>
      </c>
      <c r="D321" s="9">
        <v>9</v>
      </c>
      <c r="E321" s="9">
        <f>(Table1[[#This Row],[Core Diameter (in.)]]/Table1[[#This Row],[tp (ms) ^ to line (150 kHz)]])*10^6/12</f>
        <v>22222.222222222223</v>
      </c>
      <c r="F321" s="66">
        <v>8</v>
      </c>
      <c r="G321" s="66">
        <f>(Table1[[#This Row],[Core Diameter (in.)]]/Table1[[#This Row],[tp (ms) // to line (150 kHz)]])*10^6/12</f>
        <v>25000</v>
      </c>
      <c r="H321" s="66">
        <f>AVERAGE(Table1[[#This Row],[^ Velocity ft/s]],Table1[[#This Row],[// Velocity ft/s]])</f>
        <v>23611.111111111109</v>
      </c>
      <c r="J321" s="1" t="s">
        <v>7</v>
      </c>
      <c r="K321" s="1">
        <v>5</v>
      </c>
      <c r="L321" s="1">
        <v>14</v>
      </c>
      <c r="M321" s="1" t="s">
        <v>2135</v>
      </c>
      <c r="N321" s="94" t="s">
        <v>2118</v>
      </c>
    </row>
    <row r="322" spans="1:14" x14ac:dyDescent="0.3">
      <c r="A322" s="1" t="s">
        <v>2179</v>
      </c>
      <c r="B322" s="78">
        <f>--LEFT(A322,SEARCH("'",A322)-1)+IF( ISNUMBER(SEARCH("""",A322)),--MID(A322,SEARCH("'",A322)+1,SEARCH("""",A322)-SEARCH("'",A322)-1)/12)</f>
        <v>118.75</v>
      </c>
      <c r="C322" s="5">
        <v>2.4</v>
      </c>
      <c r="D322" s="9">
        <v>9.5</v>
      </c>
      <c r="E322" s="9">
        <f>(Table1[[#This Row],[Core Diameter (in.)]]/Table1[[#This Row],[tp (ms) ^ to line (150 kHz)]])*10^6/12</f>
        <v>21052.63157894737</v>
      </c>
      <c r="F322" s="66">
        <v>8</v>
      </c>
      <c r="G322" s="66">
        <f>(Table1[[#This Row],[Core Diameter (in.)]]/Table1[[#This Row],[tp (ms) // to line (150 kHz)]])*10^6/12</f>
        <v>25000</v>
      </c>
      <c r="H322" s="66">
        <f>AVERAGE(Table1[[#This Row],[^ Velocity ft/s]],Table1[[#This Row],[// Velocity ft/s]])</f>
        <v>23026.315789473687</v>
      </c>
      <c r="J322" s="1" t="s">
        <v>7</v>
      </c>
      <c r="K322" s="1">
        <v>5</v>
      </c>
      <c r="L322" s="1">
        <v>14</v>
      </c>
      <c r="M322" s="1" t="s">
        <v>2135</v>
      </c>
      <c r="N322" s="94" t="s">
        <v>2118</v>
      </c>
    </row>
    <row r="323" spans="1:14" x14ac:dyDescent="0.3">
      <c r="A323" s="1" t="s">
        <v>2180</v>
      </c>
      <c r="B323" s="78">
        <f>--LEFT(A323,SEARCH("'",A323)-1)+IF( ISNUMBER(SEARCH("""",A323)),--MID(A323,SEARCH("'",A323)+1,SEARCH("""",A323)-SEARCH("'",A323)-1)/12)</f>
        <v>119.5</v>
      </c>
      <c r="C323" s="5">
        <v>2.399</v>
      </c>
      <c r="D323" s="9">
        <v>9.5</v>
      </c>
      <c r="E323" s="9">
        <f>(Table1[[#This Row],[Core Diameter (in.)]]/Table1[[#This Row],[tp (ms) ^ to line (150 kHz)]])*10^6/12</f>
        <v>21043.859649122809</v>
      </c>
      <c r="F323" s="66">
        <v>8.4</v>
      </c>
      <c r="G323" s="66">
        <f>(Table1[[#This Row],[Core Diameter (in.)]]/Table1[[#This Row],[tp (ms) // to line (150 kHz)]])*10^6/12</f>
        <v>23799.603174603169</v>
      </c>
      <c r="H323" s="66">
        <f>AVERAGE(Table1[[#This Row],[^ Velocity ft/s]],Table1[[#This Row],[// Velocity ft/s]])</f>
        <v>22421.731411862987</v>
      </c>
      <c r="J323" s="1" t="s">
        <v>7</v>
      </c>
      <c r="K323" s="1">
        <v>5</v>
      </c>
      <c r="L323" s="1">
        <v>14</v>
      </c>
      <c r="M323" s="1" t="s">
        <v>2135</v>
      </c>
      <c r="N323" s="94" t="s">
        <v>2118</v>
      </c>
    </row>
    <row r="324" spans="1:14" x14ac:dyDescent="0.3">
      <c r="A324" s="1" t="s">
        <v>2181</v>
      </c>
      <c r="B324" s="78">
        <f>--LEFT(A324,SEARCH("'",A324)-1)+IF( ISNUMBER(SEARCH("""",A324)),--MID(A324,SEARCH("'",A324)+1,SEARCH("""",A324)-SEARCH("'",A324)-1)/12)</f>
        <v>119.75</v>
      </c>
      <c r="C324" s="5">
        <v>2.399</v>
      </c>
      <c r="D324" s="9">
        <v>9.5</v>
      </c>
      <c r="E324" s="9">
        <f>(Table1[[#This Row],[Core Diameter (in.)]]/Table1[[#This Row],[tp (ms) ^ to line (150 kHz)]])*10^6/12</f>
        <v>21043.859649122809</v>
      </c>
      <c r="F324" s="66">
        <v>8.4</v>
      </c>
      <c r="G324" s="66">
        <f>(Table1[[#This Row],[Core Diameter (in.)]]/Table1[[#This Row],[tp (ms) // to line (150 kHz)]])*10^6/12</f>
        <v>23799.603174603169</v>
      </c>
      <c r="H324" s="66">
        <f>AVERAGE(Table1[[#This Row],[^ Velocity ft/s]],Table1[[#This Row],[// Velocity ft/s]])</f>
        <v>22421.731411862987</v>
      </c>
      <c r="J324" s="1" t="s">
        <v>7</v>
      </c>
      <c r="K324" s="1">
        <v>5</v>
      </c>
      <c r="L324" s="1">
        <v>14</v>
      </c>
      <c r="M324" s="1" t="s">
        <v>2135</v>
      </c>
      <c r="N324" s="94" t="s">
        <v>2118</v>
      </c>
    </row>
    <row r="325" spans="1:14" x14ac:dyDescent="0.3">
      <c r="A325" s="1" t="s">
        <v>2161</v>
      </c>
      <c r="B325" s="78">
        <f>--LEFT(A325,SEARCH("'",A325)-1)+IF( ISNUMBER(SEARCH("""",A325)),--MID(A325,SEARCH("'",A325)+1,SEARCH("""",A325)-SEARCH("'",A325)-1)/12)</f>
        <v>120</v>
      </c>
      <c r="C325" s="5">
        <v>2.3980000000000001</v>
      </c>
      <c r="D325" s="9">
        <v>9</v>
      </c>
      <c r="E325" s="9">
        <f>(Table1[[#This Row],[Core Diameter (in.)]]/Table1[[#This Row],[tp (ms) ^ to line (150 kHz)]])*10^6/12</f>
        <v>22203.703703703708</v>
      </c>
      <c r="F325" s="66">
        <v>8.4</v>
      </c>
      <c r="G325" s="66">
        <f>(Table1[[#This Row],[Core Diameter (in.)]]/Table1[[#This Row],[tp (ms) // to line (150 kHz)]])*10^6/12</f>
        <v>23789.682539682541</v>
      </c>
      <c r="H325" s="66">
        <f>AVERAGE(Table1[[#This Row],[^ Velocity ft/s]],Table1[[#This Row],[// Velocity ft/s]])</f>
        <v>22996.693121693126</v>
      </c>
      <c r="J325" s="1" t="s">
        <v>7</v>
      </c>
      <c r="K325" s="1">
        <v>5</v>
      </c>
      <c r="L325" s="1">
        <v>14</v>
      </c>
      <c r="M325" s="1" t="s">
        <v>2135</v>
      </c>
      <c r="N325" s="94" t="s">
        <v>2118</v>
      </c>
    </row>
    <row r="326" spans="1:14" x14ac:dyDescent="0.3">
      <c r="A326" s="1" t="s">
        <v>2182</v>
      </c>
      <c r="B326" s="78">
        <f>--LEFT(A326,SEARCH("'",A326)-1)+IF( ISNUMBER(SEARCH("""",A326)),--MID(A326,SEARCH("'",A326)+1,SEARCH("""",A326)-SEARCH("'",A326)-1)/12)</f>
        <v>120.5</v>
      </c>
      <c r="C326" s="5">
        <v>2.4</v>
      </c>
      <c r="D326" s="9">
        <v>9</v>
      </c>
      <c r="E326" s="9">
        <f>(Table1[[#This Row],[Core Diameter (in.)]]/Table1[[#This Row],[tp (ms) ^ to line (150 kHz)]])*10^6/12</f>
        <v>22222.222222222223</v>
      </c>
      <c r="F326" s="66">
        <v>8.4</v>
      </c>
      <c r="G326" s="66">
        <f>(Table1[[#This Row],[Core Diameter (in.)]]/Table1[[#This Row],[tp (ms) // to line (150 kHz)]])*10^6/12</f>
        <v>23809.523809523806</v>
      </c>
      <c r="H326" s="66">
        <f>AVERAGE(Table1[[#This Row],[^ Velocity ft/s]],Table1[[#This Row],[// Velocity ft/s]])</f>
        <v>23015.873015873014</v>
      </c>
      <c r="J326" s="1" t="s">
        <v>7</v>
      </c>
      <c r="K326" s="1">
        <v>5</v>
      </c>
      <c r="L326" s="1">
        <v>14</v>
      </c>
      <c r="M326" s="1" t="s">
        <v>2135</v>
      </c>
      <c r="N326" s="94" t="s">
        <v>2118</v>
      </c>
    </row>
    <row r="327" spans="1:14" x14ac:dyDescent="0.3">
      <c r="A327" s="1" t="s">
        <v>2020</v>
      </c>
      <c r="B327" s="78">
        <f>--LEFT(A327,SEARCH("'",A327)-1)+IF( ISNUMBER(SEARCH("""",A327)),--MID(A327,SEARCH("'",A327)+1,SEARCH("""",A327)-SEARCH("'",A327)-1)/12)</f>
        <v>122</v>
      </c>
      <c r="C327" s="5">
        <v>2.3969999999999998</v>
      </c>
      <c r="D327" s="9">
        <v>9</v>
      </c>
      <c r="E327" s="9">
        <f>(Table1[[#This Row],[Core Diameter (in.)]]/Table1[[#This Row],[tp (ms) ^ to line (150 kHz)]])*10^6/12</f>
        <v>22194.444444444442</v>
      </c>
      <c r="F327" s="9">
        <v>9</v>
      </c>
      <c r="G327" s="9">
        <f>(Table1[[#This Row],[Core Diameter (in.)]]/Table1[[#This Row],[tp (ms) // to line (150 kHz)]])*10^6/12</f>
        <v>22194.444444444442</v>
      </c>
      <c r="H327" s="9">
        <f>AVERAGE(Table1[[#This Row],[^ Velocity ft/s]],Table1[[#This Row],[// Velocity ft/s]])</f>
        <v>22194.444444444442</v>
      </c>
      <c r="J327" s="1" t="s">
        <v>7</v>
      </c>
      <c r="K327" s="1">
        <v>5</v>
      </c>
      <c r="L327" s="1">
        <v>15</v>
      </c>
      <c r="M327" s="1" t="s">
        <v>2018</v>
      </c>
      <c r="N327" s="1" t="s">
        <v>1919</v>
      </c>
    </row>
    <row r="328" spans="1:14" x14ac:dyDescent="0.3">
      <c r="A328" s="1" t="s">
        <v>2047</v>
      </c>
      <c r="B328" s="78">
        <f>--LEFT(A328,SEARCH("'",A328)-1)+IF( ISNUMBER(SEARCH("""",A328)),--MID(A328,SEARCH("'",A328)+1,SEARCH("""",A328)-SEARCH("'",A328)-1)/12)</f>
        <v>122.25</v>
      </c>
      <c r="C328" s="5">
        <v>2.3969999999999998</v>
      </c>
      <c r="D328" s="9">
        <v>9.5</v>
      </c>
      <c r="E328" s="9">
        <f>(Table1[[#This Row],[Core Diameter (in.)]]/Table1[[#This Row],[tp (ms) ^ to line (150 kHz)]])*10^6/12</f>
        <v>21026.315789473683</v>
      </c>
      <c r="F328" s="9">
        <v>9.4</v>
      </c>
      <c r="G328" s="9">
        <f>(Table1[[#This Row],[Core Diameter (in.)]]/Table1[[#This Row],[tp (ms) // to line (150 kHz)]])*10^6/12</f>
        <v>21249.999999999996</v>
      </c>
      <c r="H328" s="9">
        <f>AVERAGE(Table1[[#This Row],[^ Velocity ft/s]],Table1[[#This Row],[// Velocity ft/s]])</f>
        <v>21138.15789473684</v>
      </c>
      <c r="J328" s="1" t="s">
        <v>7</v>
      </c>
      <c r="K328" s="1">
        <v>5</v>
      </c>
      <c r="L328" s="1">
        <v>15</v>
      </c>
      <c r="M328" s="1" t="s">
        <v>2018</v>
      </c>
      <c r="N328" s="1" t="s">
        <v>1919</v>
      </c>
    </row>
    <row r="329" spans="1:14" x14ac:dyDescent="0.3">
      <c r="A329" s="1" t="s">
        <v>2046</v>
      </c>
      <c r="B329" s="78">
        <f>--LEFT(A329,SEARCH("'",A329)-1)+IF( ISNUMBER(SEARCH("""",A329)),--MID(A329,SEARCH("'",A329)+1,SEARCH("""",A329)-SEARCH("'",A329)-1)/12)</f>
        <v>122.5</v>
      </c>
      <c r="C329" s="5">
        <v>2.39</v>
      </c>
      <c r="D329" s="9">
        <v>9.5</v>
      </c>
      <c r="E329" s="9">
        <f>(Table1[[#This Row],[Core Diameter (in.)]]/Table1[[#This Row],[tp (ms) ^ to line (150 kHz)]])*10^6/12</f>
        <v>20964.912280701756</v>
      </c>
      <c r="F329" s="9">
        <v>9.4</v>
      </c>
      <c r="G329" s="9">
        <f>(Table1[[#This Row],[Core Diameter (in.)]]/Table1[[#This Row],[tp (ms) // to line (150 kHz)]])*10^6/12</f>
        <v>21187.943262411347</v>
      </c>
      <c r="H329" s="9">
        <f>AVERAGE(Table1[[#This Row],[^ Velocity ft/s]],Table1[[#This Row],[// Velocity ft/s]])</f>
        <v>21076.427771556551</v>
      </c>
      <c r="J329" s="1" t="s">
        <v>7</v>
      </c>
      <c r="K329" s="1">
        <v>5</v>
      </c>
      <c r="L329" s="1">
        <v>15</v>
      </c>
      <c r="M329" s="1" t="s">
        <v>2018</v>
      </c>
      <c r="N329" s="1" t="s">
        <v>1919</v>
      </c>
    </row>
    <row r="330" spans="1:14" x14ac:dyDescent="0.3">
      <c r="A330" s="1" t="s">
        <v>2024</v>
      </c>
      <c r="B330" s="78">
        <f>--LEFT(A330,SEARCH("'",A330)-1)+IF( ISNUMBER(SEARCH("""",A330)),--MID(A330,SEARCH("'",A330)+1,SEARCH("""",A330)-SEARCH("'",A330)-1)/12)</f>
        <v>123</v>
      </c>
      <c r="C330" s="5">
        <v>2.3889999999999998</v>
      </c>
      <c r="D330" s="9">
        <v>7.9</v>
      </c>
      <c r="E330" s="9">
        <f>(Table1[[#This Row],[Core Diameter (in.)]]/Table1[[#This Row],[tp (ms) ^ to line (150 kHz)]])*10^6/12</f>
        <v>25200.421940928267</v>
      </c>
      <c r="F330" s="9">
        <v>7.9</v>
      </c>
      <c r="G330" s="9">
        <f>(Table1[[#This Row],[Core Diameter (in.)]]/Table1[[#This Row],[tp (ms) // to line (150 kHz)]])*10^6/12</f>
        <v>25200.421940928267</v>
      </c>
      <c r="H330" s="9">
        <f>AVERAGE(Table1[[#This Row],[^ Velocity ft/s]],Table1[[#This Row],[// Velocity ft/s]])</f>
        <v>25200.421940928267</v>
      </c>
      <c r="J330" s="1" t="s">
        <v>7</v>
      </c>
      <c r="K330" s="1">
        <v>5</v>
      </c>
      <c r="L330" s="1">
        <v>15</v>
      </c>
      <c r="M330" s="1" t="s">
        <v>2018</v>
      </c>
      <c r="N330" s="1" t="s">
        <v>1919</v>
      </c>
    </row>
    <row r="331" spans="1:14" x14ac:dyDescent="0.3">
      <c r="A331" s="1" t="s">
        <v>2048</v>
      </c>
      <c r="B331" s="78">
        <f>--LEFT(A331,SEARCH("'",A331)-1)+IF( ISNUMBER(SEARCH("""",A331)),--MID(A331,SEARCH("'",A331)+1,SEARCH("""",A331)-SEARCH("'",A331)-1)/12)</f>
        <v>123.25</v>
      </c>
      <c r="C331" s="5">
        <v>2.3889999999999998</v>
      </c>
      <c r="D331" s="9">
        <v>9.9</v>
      </c>
      <c r="E331" s="9">
        <f>(Table1[[#This Row],[Core Diameter (in.)]]/Table1[[#This Row],[tp (ms) ^ to line (150 kHz)]])*10^6/12</f>
        <v>20109.427609427607</v>
      </c>
      <c r="F331" s="9">
        <v>8.4</v>
      </c>
      <c r="G331" s="9">
        <f>(Table1[[#This Row],[Core Diameter (in.)]]/Table1[[#This Row],[tp (ms) // to line (150 kHz)]])*10^6/12</f>
        <v>23700.396825396823</v>
      </c>
      <c r="H331" s="9">
        <f>AVERAGE(Table1[[#This Row],[^ Velocity ft/s]],Table1[[#This Row],[// Velocity ft/s]])</f>
        <v>21904.912217412217</v>
      </c>
      <c r="J331" s="1" t="s">
        <v>7</v>
      </c>
      <c r="K331" s="1">
        <v>5</v>
      </c>
      <c r="L331" s="1">
        <v>15</v>
      </c>
      <c r="M331" s="1" t="s">
        <v>2018</v>
      </c>
      <c r="N331" s="1" t="s">
        <v>1919</v>
      </c>
    </row>
    <row r="332" spans="1:14" x14ac:dyDescent="0.3">
      <c r="A332" s="1" t="s">
        <v>2049</v>
      </c>
      <c r="B332" s="78">
        <f>--LEFT(A332,SEARCH("'",A332)-1)+IF( ISNUMBER(SEARCH("""",A332)),--MID(A332,SEARCH("'",A332)+1,SEARCH("""",A332)-SEARCH("'",A332)-1)/12)</f>
        <v>124.25</v>
      </c>
      <c r="C332" s="5">
        <v>2.395</v>
      </c>
      <c r="D332" s="9">
        <v>8.9</v>
      </c>
      <c r="E332" s="9">
        <f>(Table1[[#This Row],[Core Diameter (in.)]]/Table1[[#This Row],[tp (ms) ^ to line (150 kHz)]])*10^6/12</f>
        <v>22425.0936329588</v>
      </c>
      <c r="F332" s="9">
        <v>8.9</v>
      </c>
      <c r="G332" s="9">
        <f>(Table1[[#This Row],[Core Diameter (in.)]]/Table1[[#This Row],[tp (ms) // to line (150 kHz)]])*10^6/12</f>
        <v>22425.0936329588</v>
      </c>
      <c r="H332" s="9">
        <f>AVERAGE(Table1[[#This Row],[^ Velocity ft/s]],Table1[[#This Row],[// Velocity ft/s]])</f>
        <v>22425.0936329588</v>
      </c>
      <c r="J332" s="1" t="s">
        <v>7</v>
      </c>
      <c r="K332" s="1">
        <v>5</v>
      </c>
      <c r="L332" s="1">
        <v>15</v>
      </c>
      <c r="M332" s="1" t="s">
        <v>2018</v>
      </c>
      <c r="N332" s="1" t="s">
        <v>1919</v>
      </c>
    </row>
    <row r="333" spans="1:14" x14ac:dyDescent="0.3">
      <c r="A333" s="1" t="s">
        <v>2050</v>
      </c>
      <c r="B333" s="78">
        <f>--LEFT(A333,SEARCH("'",A333)-1)+IF( ISNUMBER(SEARCH("""",A333)),--MID(A333,SEARCH("'",A333)+1,SEARCH("""",A333)-SEARCH("'",A333)-1)/12)</f>
        <v>124.75</v>
      </c>
      <c r="C333" s="5">
        <v>2.395</v>
      </c>
      <c r="D333" s="9">
        <v>9</v>
      </c>
      <c r="E333" s="9">
        <f>(Table1[[#This Row],[Core Diameter (in.)]]/Table1[[#This Row],[tp (ms) ^ to line (150 kHz)]])*10^6/12</f>
        <v>22175.925925925927</v>
      </c>
      <c r="F333" s="9">
        <v>9</v>
      </c>
      <c r="G333" s="9">
        <f>(Table1[[#This Row],[Core Diameter (in.)]]/Table1[[#This Row],[tp (ms) // to line (150 kHz)]])*10^6/12</f>
        <v>22175.925925925927</v>
      </c>
      <c r="H333" s="9">
        <f>AVERAGE(Table1[[#This Row],[^ Velocity ft/s]],Table1[[#This Row],[// Velocity ft/s]])</f>
        <v>22175.925925925927</v>
      </c>
      <c r="J333" s="1" t="s">
        <v>7</v>
      </c>
      <c r="K333" s="1">
        <v>5</v>
      </c>
      <c r="L333" s="1">
        <v>15</v>
      </c>
      <c r="M333" s="1" t="s">
        <v>2018</v>
      </c>
      <c r="N333" s="1" t="s">
        <v>1919</v>
      </c>
    </row>
    <row r="334" spans="1:14" x14ac:dyDescent="0.3">
      <c r="A334" s="1" t="s">
        <v>2030</v>
      </c>
      <c r="B334" s="78">
        <f>--LEFT(A334,SEARCH("'",A334)-1)+IF( ISNUMBER(SEARCH("""",A334)),--MID(A334,SEARCH("'",A334)+1,SEARCH("""",A334)-SEARCH("'",A334)-1)/12)</f>
        <v>125</v>
      </c>
      <c r="C334" s="5">
        <v>2.395</v>
      </c>
      <c r="D334" s="9">
        <v>8.4</v>
      </c>
      <c r="E334" s="9">
        <f>(Table1[[#This Row],[Core Diameter (in.)]]/Table1[[#This Row],[tp (ms) ^ to line (150 kHz)]])*10^6/12</f>
        <v>23759.920634920636</v>
      </c>
      <c r="F334" s="9">
        <v>8.5</v>
      </c>
      <c r="G334" s="9">
        <f>(Table1[[#This Row],[Core Diameter (in.)]]/Table1[[#This Row],[tp (ms) // to line (150 kHz)]])*10^6/12</f>
        <v>23480.392156862741</v>
      </c>
      <c r="H334" s="9">
        <f>AVERAGE(Table1[[#This Row],[^ Velocity ft/s]],Table1[[#This Row],[// Velocity ft/s]])</f>
        <v>23620.156395891689</v>
      </c>
      <c r="J334" s="1" t="s">
        <v>7</v>
      </c>
      <c r="K334" s="1">
        <v>5</v>
      </c>
      <c r="L334" s="1">
        <v>15</v>
      </c>
      <c r="M334" s="1" t="s">
        <v>2018</v>
      </c>
      <c r="N334" s="1" t="s">
        <v>1919</v>
      </c>
    </row>
    <row r="335" spans="1:14" x14ac:dyDescent="0.3">
      <c r="A335" s="1" t="s">
        <v>2051</v>
      </c>
      <c r="B335" s="78">
        <f>--LEFT(A335,SEARCH("'",A335)-1)+IF( ISNUMBER(SEARCH("""",A335)),--MID(A335,SEARCH("'",A335)+1,SEARCH("""",A335)-SEARCH("'",A335)-1)/12)</f>
        <v>125.5</v>
      </c>
      <c r="C335" s="5">
        <v>2.395</v>
      </c>
      <c r="D335" s="9">
        <v>8.9</v>
      </c>
      <c r="E335" s="9">
        <f>(Table1[[#This Row],[Core Diameter (in.)]]/Table1[[#This Row],[tp (ms) ^ to line (150 kHz)]])*10^6/12</f>
        <v>22425.0936329588</v>
      </c>
      <c r="F335" s="9">
        <v>8.5</v>
      </c>
      <c r="G335" s="9">
        <f>(Table1[[#This Row],[Core Diameter (in.)]]/Table1[[#This Row],[tp (ms) // to line (150 kHz)]])*10^6/12</f>
        <v>23480.392156862741</v>
      </c>
      <c r="H335" s="9">
        <f>AVERAGE(Table1[[#This Row],[^ Velocity ft/s]],Table1[[#This Row],[// Velocity ft/s]])</f>
        <v>22952.742894910771</v>
      </c>
      <c r="J335" s="1" t="s">
        <v>7</v>
      </c>
      <c r="K335" s="1">
        <v>5</v>
      </c>
      <c r="L335" s="1">
        <v>15</v>
      </c>
      <c r="M335" s="1" t="s">
        <v>2018</v>
      </c>
      <c r="N335" s="1" t="s">
        <v>1919</v>
      </c>
    </row>
    <row r="336" spans="1:14" x14ac:dyDescent="0.3">
      <c r="A336" s="1" t="s">
        <v>2052</v>
      </c>
      <c r="B336" s="78">
        <f>--LEFT(A336,SEARCH("'",A336)-1)+IF( ISNUMBER(SEARCH("""",A336)),--MID(A336,SEARCH("'",A336)+1,SEARCH("""",A336)-SEARCH("'",A336)-1)/12)</f>
        <v>125.75</v>
      </c>
      <c r="C336" s="5">
        <v>2.395</v>
      </c>
      <c r="D336" s="9">
        <v>9</v>
      </c>
      <c r="E336" s="9">
        <f>(Table1[[#This Row],[Core Diameter (in.)]]/Table1[[#This Row],[tp (ms) ^ to line (150 kHz)]])*10^6/12</f>
        <v>22175.925925925927</v>
      </c>
      <c r="F336" s="9">
        <v>8.4</v>
      </c>
      <c r="G336" s="9">
        <f>(Table1[[#This Row],[Core Diameter (in.)]]/Table1[[#This Row],[tp (ms) // to line (150 kHz)]])*10^6/12</f>
        <v>23759.920634920636</v>
      </c>
      <c r="H336" s="9">
        <f>AVERAGE(Table1[[#This Row],[^ Velocity ft/s]],Table1[[#This Row],[// Velocity ft/s]])</f>
        <v>22967.923280423282</v>
      </c>
      <c r="J336" s="1" t="s">
        <v>7</v>
      </c>
      <c r="K336" s="1">
        <v>5</v>
      </c>
      <c r="L336" s="1">
        <v>15</v>
      </c>
      <c r="M336" s="1" t="s">
        <v>2018</v>
      </c>
      <c r="N336" s="1" t="s">
        <v>1919</v>
      </c>
    </row>
    <row r="337" spans="1:14" x14ac:dyDescent="0.3">
      <c r="A337" s="1" t="s">
        <v>2034</v>
      </c>
      <c r="B337" s="78">
        <f>--LEFT(A337,SEARCH("'",A337)-1)+IF( ISNUMBER(SEARCH("""",A337)),--MID(A337,SEARCH("'",A337)+1,SEARCH("""",A337)-SEARCH("'",A337)-1)/12)</f>
        <v>126</v>
      </c>
      <c r="C337" s="5">
        <v>2.3929999999999998</v>
      </c>
      <c r="D337" s="9">
        <v>8.9</v>
      </c>
      <c r="E337" s="9">
        <f>(Table1[[#This Row],[Core Diameter (in.)]]/Table1[[#This Row],[tp (ms) ^ to line (150 kHz)]])*10^6/12</f>
        <v>22406.367041198497</v>
      </c>
      <c r="F337" s="9">
        <v>9.4</v>
      </c>
      <c r="G337" s="9">
        <f>(Table1[[#This Row],[Core Diameter (in.)]]/Table1[[#This Row],[tp (ms) // to line (150 kHz)]])*10^6/12</f>
        <v>21214.539007092197</v>
      </c>
      <c r="H337" s="9">
        <f>AVERAGE(Table1[[#This Row],[^ Velocity ft/s]],Table1[[#This Row],[// Velocity ft/s]])</f>
        <v>21810.453024145347</v>
      </c>
      <c r="J337" s="1" t="s">
        <v>7</v>
      </c>
      <c r="K337" s="1">
        <v>5</v>
      </c>
      <c r="L337" s="1">
        <v>15</v>
      </c>
      <c r="M337" s="1" t="s">
        <v>2018</v>
      </c>
      <c r="N337" s="1" t="s">
        <v>1919</v>
      </c>
    </row>
    <row r="338" spans="1:14" x14ac:dyDescent="0.3">
      <c r="A338" s="1" t="s">
        <v>2053</v>
      </c>
      <c r="B338" s="78">
        <f>--LEFT(A338,SEARCH("'",A338)-1)+IF( ISNUMBER(SEARCH("""",A338)),--MID(A338,SEARCH("'",A338)+1,SEARCH("""",A338)-SEARCH("'",A338)-1)/12)</f>
        <v>126.5</v>
      </c>
      <c r="C338" s="5">
        <v>2.395</v>
      </c>
      <c r="D338" s="9">
        <v>8.9</v>
      </c>
      <c r="E338" s="9">
        <f>(Table1[[#This Row],[Core Diameter (in.)]]/Table1[[#This Row],[tp (ms) ^ to line (150 kHz)]])*10^6/12</f>
        <v>22425.0936329588</v>
      </c>
      <c r="F338" s="9">
        <v>8.9</v>
      </c>
      <c r="G338" s="9">
        <f>(Table1[[#This Row],[Core Diameter (in.)]]/Table1[[#This Row],[tp (ms) // to line (150 kHz)]])*10^6/12</f>
        <v>22425.0936329588</v>
      </c>
      <c r="H338" s="9">
        <f>AVERAGE(Table1[[#This Row],[^ Velocity ft/s]],Table1[[#This Row],[// Velocity ft/s]])</f>
        <v>22425.0936329588</v>
      </c>
      <c r="J338" s="1" t="s">
        <v>7</v>
      </c>
      <c r="K338" s="1">
        <v>5</v>
      </c>
      <c r="L338" s="1">
        <v>15</v>
      </c>
      <c r="M338" s="1" t="s">
        <v>2018</v>
      </c>
      <c r="N338" s="1" t="s">
        <v>1919</v>
      </c>
    </row>
    <row r="339" spans="1:14" x14ac:dyDescent="0.3">
      <c r="A339" s="1" t="s">
        <v>2054</v>
      </c>
      <c r="B339" s="78">
        <f>--LEFT(A339,SEARCH("'",A339)-1)+IF( ISNUMBER(SEARCH("""",A339)),--MID(A339,SEARCH("'",A339)+1,SEARCH("""",A339)-SEARCH("'",A339)-1)/12)</f>
        <v>126.75</v>
      </c>
      <c r="C339" s="5">
        <v>2.395</v>
      </c>
      <c r="D339" s="9">
        <v>8.9</v>
      </c>
      <c r="E339" s="9">
        <f>(Table1[[#This Row],[Core Diameter (in.)]]/Table1[[#This Row],[tp (ms) ^ to line (150 kHz)]])*10^6/12</f>
        <v>22425.0936329588</v>
      </c>
      <c r="F339" s="9">
        <v>8.9</v>
      </c>
      <c r="G339" s="9">
        <f>(Table1[[#This Row],[Core Diameter (in.)]]/Table1[[#This Row],[tp (ms) // to line (150 kHz)]])*10^6/12</f>
        <v>22425.0936329588</v>
      </c>
      <c r="H339" s="9">
        <f>AVERAGE(Table1[[#This Row],[^ Velocity ft/s]],Table1[[#This Row],[// Velocity ft/s]])</f>
        <v>22425.0936329588</v>
      </c>
      <c r="J339" s="1" t="s">
        <v>7</v>
      </c>
      <c r="K339" s="1">
        <v>5</v>
      </c>
      <c r="L339" s="1">
        <v>15</v>
      </c>
      <c r="M339" s="1" t="s">
        <v>2018</v>
      </c>
      <c r="N339" s="1" t="s">
        <v>1919</v>
      </c>
    </row>
    <row r="340" spans="1:14" x14ac:dyDescent="0.3">
      <c r="A340" s="1" t="s">
        <v>2055</v>
      </c>
      <c r="B340" s="78">
        <f>--LEFT(A340,SEARCH("'",A340)-1)+IF( ISNUMBER(SEARCH("""",A340)),--MID(A340,SEARCH("'",A340)+1,SEARCH("""",A340)-SEARCH("'",A340)-1)/12)</f>
        <v>127.75</v>
      </c>
      <c r="C340" s="5">
        <v>2.395</v>
      </c>
      <c r="D340" s="9">
        <v>9.4</v>
      </c>
      <c r="E340" s="9">
        <f>(Table1[[#This Row],[Core Diameter (in.)]]/Table1[[#This Row],[tp (ms) ^ to line (150 kHz)]])*10^6/12</f>
        <v>21232.269503546097</v>
      </c>
      <c r="F340" s="9">
        <v>9.4</v>
      </c>
      <c r="G340" s="9">
        <f>(Table1[[#This Row],[Core Diameter (in.)]]/Table1[[#This Row],[tp (ms) // to line (150 kHz)]])*10^6/12</f>
        <v>21232.269503546097</v>
      </c>
      <c r="H340" s="9">
        <f>AVERAGE(Table1[[#This Row],[^ Velocity ft/s]],Table1[[#This Row],[// Velocity ft/s]])</f>
        <v>21232.269503546097</v>
      </c>
      <c r="J340" s="1" t="s">
        <v>7</v>
      </c>
      <c r="K340" s="1">
        <v>5</v>
      </c>
      <c r="L340" s="1">
        <v>15</v>
      </c>
      <c r="M340" s="1" t="s">
        <v>2018</v>
      </c>
      <c r="N340" s="1" t="s">
        <v>1919</v>
      </c>
    </row>
    <row r="341" spans="1:14" x14ac:dyDescent="0.3">
      <c r="A341" s="1" t="s">
        <v>2056</v>
      </c>
      <c r="B341" s="78">
        <f>--LEFT(A341,SEARCH("'",A341)-1)+IF( ISNUMBER(SEARCH("""",A341)),--MID(A341,SEARCH("'",A341)+1,SEARCH("""",A341)-SEARCH("'",A341)-1)/12)</f>
        <v>128.25</v>
      </c>
      <c r="C341" s="5">
        <v>2.395</v>
      </c>
      <c r="D341" s="9">
        <v>9.4</v>
      </c>
      <c r="E341" s="9">
        <f>(Table1[[#This Row],[Core Diameter (in.)]]/Table1[[#This Row],[tp (ms) ^ to line (150 kHz)]])*10^6/12</f>
        <v>21232.269503546097</v>
      </c>
      <c r="F341" s="9">
        <v>9.5</v>
      </c>
      <c r="G341" s="9">
        <f>(Table1[[#This Row],[Core Diameter (in.)]]/Table1[[#This Row],[tp (ms) // to line (150 kHz)]])*10^6/12</f>
        <v>21008.771929824561</v>
      </c>
      <c r="H341" s="9">
        <f>AVERAGE(Table1[[#This Row],[^ Velocity ft/s]],Table1[[#This Row],[// Velocity ft/s]])</f>
        <v>21120.520716685329</v>
      </c>
      <c r="J341" s="1" t="s">
        <v>7</v>
      </c>
      <c r="K341" s="1">
        <v>5</v>
      </c>
      <c r="L341" s="1">
        <v>15</v>
      </c>
      <c r="M341" s="1" t="s">
        <v>2018</v>
      </c>
      <c r="N341" s="1" t="s">
        <v>1919</v>
      </c>
    </row>
    <row r="342" spans="1:14" x14ac:dyDescent="0.3">
      <c r="A342" s="1" t="s">
        <v>2057</v>
      </c>
      <c r="B342" s="78">
        <f>--LEFT(A342,SEARCH("'",A342)-1)+IF( ISNUMBER(SEARCH("""",A342)),--MID(A342,SEARCH("'",A342)+1,SEARCH("""",A342)-SEARCH("'",A342)-1)/12)</f>
        <v>129.25</v>
      </c>
      <c r="C342" s="5">
        <v>2.395</v>
      </c>
      <c r="D342" s="9">
        <v>11.4</v>
      </c>
      <c r="E342" s="9">
        <f>(Table1[[#This Row],[Core Diameter (in.)]]/Table1[[#This Row],[tp (ms) ^ to line (150 kHz)]])*10^6/12</f>
        <v>17507.309941520467</v>
      </c>
      <c r="F342" s="9">
        <v>11.4</v>
      </c>
      <c r="G342" s="9">
        <f>(Table1[[#This Row],[Core Diameter (in.)]]/Table1[[#This Row],[tp (ms) // to line (150 kHz)]])*10^6/12</f>
        <v>17507.309941520467</v>
      </c>
      <c r="H342" s="9">
        <f>AVERAGE(Table1[[#This Row],[^ Velocity ft/s]],Table1[[#This Row],[// Velocity ft/s]])</f>
        <v>17507.309941520467</v>
      </c>
      <c r="J342" s="1" t="s">
        <v>7</v>
      </c>
      <c r="K342" s="1">
        <v>5</v>
      </c>
      <c r="L342" s="1">
        <v>15</v>
      </c>
      <c r="M342" s="1" t="s">
        <v>2018</v>
      </c>
      <c r="N342" s="1" t="s">
        <v>1919</v>
      </c>
    </row>
    <row r="343" spans="1:14" x14ac:dyDescent="0.3">
      <c r="A343" s="1" t="s">
        <v>2058</v>
      </c>
      <c r="B343" s="78">
        <f>--LEFT(A343,SEARCH("'",A343)-1)+IF( ISNUMBER(SEARCH("""",A343)),--MID(A343,SEARCH("'",A343)+1,SEARCH("""",A343)-SEARCH("'",A343)-1)/12)</f>
        <v>129.5</v>
      </c>
      <c r="C343" s="5">
        <v>2.395</v>
      </c>
      <c r="D343" s="9">
        <v>10.4</v>
      </c>
      <c r="E343" s="9">
        <f>(Table1[[#This Row],[Core Diameter (in.)]]/Table1[[#This Row],[tp (ms) ^ to line (150 kHz)]])*10^6/12</f>
        <v>19190.705128205129</v>
      </c>
      <c r="F343" s="9">
        <v>10.9</v>
      </c>
      <c r="G343" s="9">
        <f>(Table1[[#This Row],[Core Diameter (in.)]]/Table1[[#This Row],[tp (ms) // to line (150 kHz)]])*10^6/12</f>
        <v>18310.397553516817</v>
      </c>
      <c r="H343" s="9">
        <f>AVERAGE(Table1[[#This Row],[^ Velocity ft/s]],Table1[[#This Row],[// Velocity ft/s]])</f>
        <v>18750.551340860973</v>
      </c>
      <c r="J343" s="1" t="s">
        <v>7</v>
      </c>
      <c r="K343" s="1">
        <v>5</v>
      </c>
      <c r="L343" s="1">
        <v>15</v>
      </c>
      <c r="M343" s="1" t="s">
        <v>2018</v>
      </c>
      <c r="N343" s="1" t="s">
        <v>1919</v>
      </c>
    </row>
    <row r="344" spans="1:14" x14ac:dyDescent="0.3">
      <c r="A344" s="1" t="s">
        <v>2059</v>
      </c>
      <c r="B344" s="78">
        <f>--LEFT(A344,SEARCH("'",A344)-1)+IF( ISNUMBER(SEARCH("""",A344)),--MID(A344,SEARCH("'",A344)+1,SEARCH("""",A344)-SEARCH("'",A344)-1)/12)</f>
        <v>129.75</v>
      </c>
      <c r="C344" s="5">
        <v>2.395</v>
      </c>
      <c r="D344" s="9">
        <v>9.9</v>
      </c>
      <c r="E344" s="9">
        <f>(Table1[[#This Row],[Core Diameter (in.)]]/Table1[[#This Row],[tp (ms) ^ to line (150 kHz)]])*10^6/12</f>
        <v>20159.93265993266</v>
      </c>
      <c r="F344" s="9">
        <v>9.9</v>
      </c>
      <c r="G344" s="9">
        <f>(Table1[[#This Row],[Core Diameter (in.)]]/Table1[[#This Row],[tp (ms) // to line (150 kHz)]])*10^6/12</f>
        <v>20159.93265993266</v>
      </c>
      <c r="H344" s="9">
        <f>AVERAGE(Table1[[#This Row],[^ Velocity ft/s]],Table1[[#This Row],[// Velocity ft/s]])</f>
        <v>20159.93265993266</v>
      </c>
      <c r="J344" s="1" t="s">
        <v>7</v>
      </c>
      <c r="K344" s="1">
        <v>5</v>
      </c>
      <c r="L344" s="1">
        <v>15</v>
      </c>
      <c r="M344" s="1" t="s">
        <v>2018</v>
      </c>
      <c r="N344" s="1" t="s">
        <v>1919</v>
      </c>
    </row>
    <row r="345" spans="1:14" x14ac:dyDescent="0.3">
      <c r="A345" s="1" t="s">
        <v>2453</v>
      </c>
      <c r="B345" s="77">
        <f>--LEFT(A345,SEARCH("'",A345)-1)+IF( ISNUMBER(SEARCH("""",A345)),--MID(A345,SEARCH("'",A345)+1,SEARCH("""",A345)-SEARCH("'",A345)-1)/12)</f>
        <v>130.25</v>
      </c>
      <c r="C345" s="5">
        <v>2.399</v>
      </c>
      <c r="D345" s="9">
        <v>9.4</v>
      </c>
      <c r="E345" s="9">
        <f>(Table1[[#This Row],[Core Diameter (in.)]]/Table1[[#This Row],[tp (ms) ^ to line (150 kHz)]])*10^6/12</f>
        <v>21267.7304964539</v>
      </c>
      <c r="F345" s="9">
        <v>10</v>
      </c>
      <c r="G345" s="9">
        <f>(Table1[[#This Row],[Core Diameter (in.)]]/Table1[[#This Row],[tp (ms) // to line (150 kHz)]])*10^6/12</f>
        <v>19991.666666666668</v>
      </c>
      <c r="H345" s="9">
        <f>AVERAGE(Table1[[#This Row],[^ Velocity ft/s]],Table1[[#This Row],[// Velocity ft/s]])</f>
        <v>20629.698581560282</v>
      </c>
      <c r="I345" s="1" t="s">
        <v>2315</v>
      </c>
      <c r="J345" s="1" t="s">
        <v>7</v>
      </c>
      <c r="K345" s="1">
        <v>5</v>
      </c>
      <c r="L345" s="1">
        <v>16</v>
      </c>
      <c r="M345" s="15" t="s">
        <v>2451</v>
      </c>
      <c r="N345" s="94" t="s">
        <v>2452</v>
      </c>
    </row>
    <row r="346" spans="1:14" x14ac:dyDescent="0.3">
      <c r="A346" s="1" t="s">
        <v>2454</v>
      </c>
      <c r="B346" s="77">
        <f>--LEFT(A346,SEARCH("'",A346)-1)+IF( ISNUMBER(SEARCH("""",A346)),--MID(A346,SEARCH("'",A346)+1,SEARCH("""",A346)-SEARCH("'",A346)-1)/12)</f>
        <v>131</v>
      </c>
      <c r="C346" s="5">
        <v>2.399</v>
      </c>
      <c r="D346" s="9">
        <v>8.9</v>
      </c>
      <c r="E346" s="9">
        <f>(Table1[[#This Row],[Core Diameter (in.)]]/Table1[[#This Row],[tp (ms) ^ to line (150 kHz)]])*10^6/12</f>
        <v>22462.5468164794</v>
      </c>
      <c r="F346" s="9">
        <v>9.4</v>
      </c>
      <c r="G346" s="9">
        <f>(Table1[[#This Row],[Core Diameter (in.)]]/Table1[[#This Row],[tp (ms) // to line (150 kHz)]])*10^6/12</f>
        <v>21267.7304964539</v>
      </c>
      <c r="H346" s="9">
        <f>AVERAGE(Table1[[#This Row],[^ Velocity ft/s]],Table1[[#This Row],[// Velocity ft/s]])</f>
        <v>21865.13865646665</v>
      </c>
      <c r="I346" s="1" t="s">
        <v>2315</v>
      </c>
      <c r="J346" s="1" t="s">
        <v>7</v>
      </c>
      <c r="K346" s="1">
        <v>5</v>
      </c>
      <c r="L346" s="1">
        <v>16</v>
      </c>
      <c r="M346" s="15" t="s">
        <v>2451</v>
      </c>
      <c r="N346" s="94" t="s">
        <v>2452</v>
      </c>
    </row>
    <row r="347" spans="1:14" x14ac:dyDescent="0.3">
      <c r="A347" s="1" t="s">
        <v>2455</v>
      </c>
      <c r="B347" s="77">
        <f>--LEFT(A347,SEARCH("'",A347)-1)+IF( ISNUMBER(SEARCH("""",A347)),--MID(A347,SEARCH("'",A347)+1,SEARCH("""",A347)-SEARCH("'",A347)-1)/12)</f>
        <v>131.25</v>
      </c>
      <c r="C347" s="5">
        <v>2.399</v>
      </c>
      <c r="D347" s="9">
        <v>8.5</v>
      </c>
      <c r="E347" s="9">
        <f>(Table1[[#This Row],[Core Diameter (in.)]]/Table1[[#This Row],[tp (ms) ^ to line (150 kHz)]])*10^6/12</f>
        <v>23519.607843137259</v>
      </c>
      <c r="F347" s="9">
        <v>9.4</v>
      </c>
      <c r="G347" s="9">
        <f>(Table1[[#This Row],[Core Diameter (in.)]]/Table1[[#This Row],[tp (ms) // to line (150 kHz)]])*10^6/12</f>
        <v>21267.7304964539</v>
      </c>
      <c r="H347" s="9">
        <f>AVERAGE(Table1[[#This Row],[^ Velocity ft/s]],Table1[[#This Row],[// Velocity ft/s]])</f>
        <v>22393.669169795579</v>
      </c>
      <c r="I347" s="1" t="s">
        <v>2315</v>
      </c>
      <c r="J347" s="1" t="s">
        <v>7</v>
      </c>
      <c r="K347" s="1">
        <v>5</v>
      </c>
      <c r="L347" s="1">
        <v>16</v>
      </c>
      <c r="M347" s="15" t="s">
        <v>2451</v>
      </c>
      <c r="N347" s="94" t="s">
        <v>2452</v>
      </c>
    </row>
    <row r="348" spans="1:14" x14ac:dyDescent="0.3">
      <c r="A348" s="1" t="s">
        <v>2456</v>
      </c>
      <c r="B348" s="77">
        <f>--LEFT(A348,SEARCH("'",A348)-1)+IF( ISNUMBER(SEARCH("""",A348)),--MID(A348,SEARCH("'",A348)+1,SEARCH("""",A348)-SEARCH("'",A348)-1)/12)</f>
        <v>131.5</v>
      </c>
      <c r="C348" s="5">
        <v>2.399</v>
      </c>
      <c r="D348" s="9">
        <v>8.9</v>
      </c>
      <c r="E348" s="9">
        <f>(Table1[[#This Row],[Core Diameter (in.)]]/Table1[[#This Row],[tp (ms) ^ to line (150 kHz)]])*10^6/12</f>
        <v>22462.5468164794</v>
      </c>
      <c r="F348" s="9">
        <v>9</v>
      </c>
      <c r="G348" s="9">
        <f>(Table1[[#This Row],[Core Diameter (in.)]]/Table1[[#This Row],[tp (ms) // to line (150 kHz)]])*10^6/12</f>
        <v>22212.962962962964</v>
      </c>
      <c r="H348" s="9">
        <f>AVERAGE(Table1[[#This Row],[^ Velocity ft/s]],Table1[[#This Row],[// Velocity ft/s]])</f>
        <v>22337.754889721182</v>
      </c>
      <c r="I348" s="1" t="s">
        <v>2315</v>
      </c>
      <c r="J348" s="1" t="s">
        <v>7</v>
      </c>
      <c r="K348" s="1">
        <v>5</v>
      </c>
      <c r="L348" s="1">
        <v>16</v>
      </c>
      <c r="M348" s="15" t="s">
        <v>2451</v>
      </c>
      <c r="N348" s="94" t="s">
        <v>2452</v>
      </c>
    </row>
    <row r="349" spans="1:14" x14ac:dyDescent="0.3">
      <c r="A349" s="1" t="s">
        <v>2457</v>
      </c>
      <c r="B349" s="77">
        <f>--LEFT(A349,SEARCH("'",A349)-1)+IF( ISNUMBER(SEARCH("""",A349)),--MID(A349,SEARCH("'",A349)+1,SEARCH("""",A349)-SEARCH("'",A349)-1)/12)</f>
        <v>132.08333333333334</v>
      </c>
      <c r="C349" s="5">
        <v>2.3980000000000001</v>
      </c>
      <c r="D349" s="9">
        <v>9</v>
      </c>
      <c r="E349" s="9">
        <f>(Table1[[#This Row],[Core Diameter (in.)]]/Table1[[#This Row],[tp (ms) ^ to line (150 kHz)]])*10^6/12</f>
        <v>22203.703703703708</v>
      </c>
      <c r="F349" s="9">
        <v>9.4</v>
      </c>
      <c r="G349" s="9">
        <f>(Table1[[#This Row],[Core Diameter (in.)]]/Table1[[#This Row],[tp (ms) // to line (150 kHz)]])*10^6/12</f>
        <v>21258.86524822695</v>
      </c>
      <c r="H349" s="9">
        <f>AVERAGE(Table1[[#This Row],[^ Velocity ft/s]],Table1[[#This Row],[// Velocity ft/s]])</f>
        <v>21731.284475965331</v>
      </c>
      <c r="I349" s="1" t="s">
        <v>2315</v>
      </c>
      <c r="J349" s="1" t="s">
        <v>7</v>
      </c>
      <c r="K349" s="1">
        <v>5</v>
      </c>
      <c r="L349" s="1">
        <v>16</v>
      </c>
      <c r="M349" s="15" t="s">
        <v>2451</v>
      </c>
      <c r="N349" s="94" t="s">
        <v>2452</v>
      </c>
    </row>
    <row r="350" spans="1:14" x14ac:dyDescent="0.3">
      <c r="A350" s="1" t="s">
        <v>2458</v>
      </c>
      <c r="B350" s="77">
        <f>--LEFT(A350,SEARCH("'",A350)-1)+IF( ISNUMBER(SEARCH("""",A350)),--MID(A350,SEARCH("'",A350)+1,SEARCH("""",A350)-SEARCH("'",A350)-1)/12)</f>
        <v>132.5</v>
      </c>
      <c r="C350" s="5">
        <v>2.399</v>
      </c>
      <c r="D350" s="9">
        <v>8.6</v>
      </c>
      <c r="E350" s="9">
        <f>(Table1[[#This Row],[Core Diameter (in.)]]/Table1[[#This Row],[tp (ms) ^ to line (150 kHz)]])*10^6/12</f>
        <v>23246.124031007756</v>
      </c>
      <c r="F350" s="9">
        <v>9.4</v>
      </c>
      <c r="G350" s="9">
        <f>(Table1[[#This Row],[Core Diameter (in.)]]/Table1[[#This Row],[tp (ms) // to line (150 kHz)]])*10^6/12</f>
        <v>21267.7304964539</v>
      </c>
      <c r="H350" s="9">
        <f>AVERAGE(Table1[[#This Row],[^ Velocity ft/s]],Table1[[#This Row],[// Velocity ft/s]])</f>
        <v>22256.927263730828</v>
      </c>
      <c r="I350" s="1" t="s">
        <v>2315</v>
      </c>
      <c r="J350" s="1" t="s">
        <v>7</v>
      </c>
      <c r="K350" s="1">
        <v>5</v>
      </c>
      <c r="L350" s="1">
        <v>16</v>
      </c>
      <c r="M350" s="15" t="s">
        <v>2451</v>
      </c>
      <c r="N350" s="94" t="s">
        <v>2452</v>
      </c>
    </row>
    <row r="351" spans="1:14" x14ac:dyDescent="0.3">
      <c r="A351" s="1" t="s">
        <v>2459</v>
      </c>
      <c r="B351" s="77">
        <f>--LEFT(A351,SEARCH("'",A351)-1)+IF( ISNUMBER(SEARCH("""",A351)),--MID(A351,SEARCH("'",A351)+1,SEARCH("""",A351)-SEARCH("'",A351)-1)/12)</f>
        <v>132.75</v>
      </c>
      <c r="C351" s="5">
        <v>2.399</v>
      </c>
      <c r="D351" s="9">
        <v>8.4</v>
      </c>
      <c r="E351" s="9">
        <f>(Table1[[#This Row],[Core Diameter (in.)]]/Table1[[#This Row],[tp (ms) ^ to line (150 kHz)]])*10^6/12</f>
        <v>23799.603174603169</v>
      </c>
      <c r="F351" s="9">
        <v>8.9</v>
      </c>
      <c r="G351" s="9">
        <f>(Table1[[#This Row],[Core Diameter (in.)]]/Table1[[#This Row],[tp (ms) // to line (150 kHz)]])*10^6/12</f>
        <v>22462.5468164794</v>
      </c>
      <c r="H351" s="9">
        <f>AVERAGE(Table1[[#This Row],[^ Velocity ft/s]],Table1[[#This Row],[// Velocity ft/s]])</f>
        <v>23131.074995541283</v>
      </c>
      <c r="I351" s="1" t="s">
        <v>2315</v>
      </c>
      <c r="J351" s="1" t="s">
        <v>7</v>
      </c>
      <c r="K351" s="1">
        <v>5</v>
      </c>
      <c r="L351" s="1">
        <v>16</v>
      </c>
      <c r="M351" s="15" t="s">
        <v>2451</v>
      </c>
      <c r="N351" s="94" t="s">
        <v>2452</v>
      </c>
    </row>
    <row r="352" spans="1:14" x14ac:dyDescent="0.3">
      <c r="A352" s="1" t="s">
        <v>2460</v>
      </c>
      <c r="B352" s="77">
        <f>--LEFT(A352,SEARCH("'",A352)-1)+IF( ISNUMBER(SEARCH("""",A352)),--MID(A352,SEARCH("'",A352)+1,SEARCH("""",A352)-SEARCH("'",A352)-1)/12)</f>
        <v>133</v>
      </c>
      <c r="C352" s="5">
        <v>2.3980000000000001</v>
      </c>
      <c r="D352" s="9">
        <v>8.4</v>
      </c>
      <c r="E352" s="9">
        <f>(Table1[[#This Row],[Core Diameter (in.)]]/Table1[[#This Row],[tp (ms) ^ to line (150 kHz)]])*10^6/12</f>
        <v>23789.682539682541</v>
      </c>
      <c r="F352" s="9">
        <v>8.9</v>
      </c>
      <c r="G352" s="9">
        <f>(Table1[[#This Row],[Core Diameter (in.)]]/Table1[[#This Row],[tp (ms) // to line (150 kHz)]])*10^6/12</f>
        <v>22453.18352059925</v>
      </c>
      <c r="H352" s="9">
        <f>AVERAGE(Table1[[#This Row],[^ Velocity ft/s]],Table1[[#This Row],[// Velocity ft/s]])</f>
        <v>23121.433030140895</v>
      </c>
      <c r="I352" s="1" t="s">
        <v>2315</v>
      </c>
      <c r="J352" s="1" t="s">
        <v>7</v>
      </c>
      <c r="K352" s="1">
        <v>5</v>
      </c>
      <c r="L352" s="1">
        <v>16</v>
      </c>
      <c r="M352" s="15" t="s">
        <v>2451</v>
      </c>
      <c r="N352" s="94" t="s">
        <v>2452</v>
      </c>
    </row>
    <row r="353" spans="1:14" x14ac:dyDescent="0.3">
      <c r="A353" s="1" t="s">
        <v>2461</v>
      </c>
      <c r="B353" s="77">
        <f>--LEFT(A353,SEARCH("'",A353)-1)+IF( ISNUMBER(SEARCH("""",A353)),--MID(A353,SEARCH("'",A353)+1,SEARCH("""",A353)-SEARCH("'",A353)-1)/12)</f>
        <v>133.25</v>
      </c>
      <c r="C353" s="5">
        <v>2.399</v>
      </c>
      <c r="D353" s="9">
        <v>8.4</v>
      </c>
      <c r="E353" s="9">
        <f>(Table1[[#This Row],[Core Diameter (in.)]]/Table1[[#This Row],[tp (ms) ^ to line (150 kHz)]])*10^6/12</f>
        <v>23799.603174603169</v>
      </c>
      <c r="F353" s="9">
        <v>8.9</v>
      </c>
      <c r="G353" s="9">
        <f>(Table1[[#This Row],[Core Diameter (in.)]]/Table1[[#This Row],[tp (ms) // to line (150 kHz)]])*10^6/12</f>
        <v>22462.5468164794</v>
      </c>
      <c r="H353" s="9">
        <f>AVERAGE(Table1[[#This Row],[^ Velocity ft/s]],Table1[[#This Row],[// Velocity ft/s]])</f>
        <v>23131.074995541283</v>
      </c>
      <c r="I353" s="1" t="s">
        <v>2315</v>
      </c>
      <c r="J353" s="1" t="s">
        <v>7</v>
      </c>
      <c r="K353" s="1">
        <v>5</v>
      </c>
      <c r="L353" s="1">
        <v>16</v>
      </c>
      <c r="M353" s="15" t="s">
        <v>2451</v>
      </c>
      <c r="N353" s="94" t="s">
        <v>2452</v>
      </c>
    </row>
    <row r="354" spans="1:14" x14ac:dyDescent="0.3">
      <c r="A354" s="1" t="s">
        <v>2462</v>
      </c>
      <c r="B354" s="77">
        <f>--LEFT(A354,SEARCH("'",A354)-1)+IF( ISNUMBER(SEARCH("""",A354)),--MID(A354,SEARCH("'",A354)+1,SEARCH("""",A354)-SEARCH("'",A354)-1)/12)</f>
        <v>133.75</v>
      </c>
      <c r="C354" s="5">
        <v>2.399</v>
      </c>
      <c r="D354" s="9">
        <v>8.9</v>
      </c>
      <c r="E354" s="9">
        <f>(Table1[[#This Row],[Core Diameter (in.)]]/Table1[[#This Row],[tp (ms) ^ to line (150 kHz)]])*10^6/12</f>
        <v>22462.5468164794</v>
      </c>
      <c r="F354" s="9">
        <v>9.4</v>
      </c>
      <c r="G354" s="9">
        <f>(Table1[[#This Row],[Core Diameter (in.)]]/Table1[[#This Row],[tp (ms) // to line (150 kHz)]])*10^6/12</f>
        <v>21267.7304964539</v>
      </c>
      <c r="H354" s="9">
        <f>AVERAGE(Table1[[#This Row],[^ Velocity ft/s]],Table1[[#This Row],[// Velocity ft/s]])</f>
        <v>21865.13865646665</v>
      </c>
      <c r="I354" s="1" t="s">
        <v>2315</v>
      </c>
      <c r="J354" s="1" t="s">
        <v>7</v>
      </c>
      <c r="K354" s="1">
        <v>5</v>
      </c>
      <c r="L354" s="1">
        <v>16</v>
      </c>
      <c r="M354" s="15" t="s">
        <v>2451</v>
      </c>
      <c r="N354" s="94" t="s">
        <v>2452</v>
      </c>
    </row>
    <row r="355" spans="1:14" x14ac:dyDescent="0.3">
      <c r="A355" s="1" t="s">
        <v>2463</v>
      </c>
      <c r="B355" s="77">
        <f>--LEFT(A355,SEARCH("'",A355)-1)+IF( ISNUMBER(SEARCH("""",A355)),--MID(A355,SEARCH("'",A355)+1,SEARCH("""",A355)-SEARCH("'",A355)-1)/12)</f>
        <v>134.5</v>
      </c>
      <c r="C355" s="5">
        <v>2.399</v>
      </c>
      <c r="D355" s="9">
        <v>8.4</v>
      </c>
      <c r="E355" s="9">
        <f>(Table1[[#This Row],[Core Diameter (in.)]]/Table1[[#This Row],[tp (ms) ^ to line (150 kHz)]])*10^6/12</f>
        <v>23799.603174603169</v>
      </c>
      <c r="F355" s="9">
        <v>9.4</v>
      </c>
      <c r="G355" s="9">
        <f>(Table1[[#This Row],[Core Diameter (in.)]]/Table1[[#This Row],[tp (ms) // to line (150 kHz)]])*10^6/12</f>
        <v>21267.7304964539</v>
      </c>
      <c r="H355" s="9">
        <f>AVERAGE(Table1[[#This Row],[^ Velocity ft/s]],Table1[[#This Row],[// Velocity ft/s]])</f>
        <v>22533.666835528536</v>
      </c>
      <c r="I355" s="1" t="s">
        <v>2315</v>
      </c>
      <c r="J355" s="1" t="s">
        <v>7</v>
      </c>
      <c r="K355" s="1">
        <v>5</v>
      </c>
      <c r="L355" s="1">
        <v>16</v>
      </c>
      <c r="M355" s="15" t="s">
        <v>2451</v>
      </c>
      <c r="N355" s="94" t="s">
        <v>2452</v>
      </c>
    </row>
    <row r="356" spans="1:14" x14ac:dyDescent="0.3">
      <c r="A356" s="1" t="s">
        <v>2464</v>
      </c>
      <c r="B356" s="77">
        <f>--LEFT(A356,SEARCH("'",A356)-1)+IF( ISNUMBER(SEARCH("""",A356)),--MID(A356,SEARCH("'",A356)+1,SEARCH("""",A356)-SEARCH("'",A356)-1)/12)</f>
        <v>134.75</v>
      </c>
      <c r="C356" s="5">
        <v>2.399</v>
      </c>
      <c r="D356" s="9">
        <v>8.9</v>
      </c>
      <c r="E356" s="9">
        <f>(Table1[[#This Row],[Core Diameter (in.)]]/Table1[[#This Row],[tp (ms) ^ to line (150 kHz)]])*10^6/12</f>
        <v>22462.5468164794</v>
      </c>
      <c r="F356" s="9">
        <v>9.5</v>
      </c>
      <c r="G356" s="9">
        <f>(Table1[[#This Row],[Core Diameter (in.)]]/Table1[[#This Row],[tp (ms) // to line (150 kHz)]])*10^6/12</f>
        <v>21043.859649122809</v>
      </c>
      <c r="H356" s="9">
        <f>AVERAGE(Table1[[#This Row],[^ Velocity ft/s]],Table1[[#This Row],[// Velocity ft/s]])</f>
        <v>21753.203232801105</v>
      </c>
      <c r="I356" s="1" t="s">
        <v>2315</v>
      </c>
      <c r="J356" s="1" t="s">
        <v>7</v>
      </c>
      <c r="K356" s="1">
        <v>5</v>
      </c>
      <c r="L356" s="1">
        <v>16</v>
      </c>
      <c r="M356" s="15" t="s">
        <v>2451</v>
      </c>
      <c r="N356" s="94" t="s">
        <v>2452</v>
      </c>
    </row>
    <row r="357" spans="1:14" x14ac:dyDescent="0.3">
      <c r="A357" s="1" t="s">
        <v>2465</v>
      </c>
      <c r="B357" s="77">
        <f>--LEFT(A357,SEARCH("'",A357)-1)+IF( ISNUMBER(SEARCH("""",A357)),--MID(A357,SEARCH("'",A357)+1,SEARCH("""",A357)-SEARCH("'",A357)-1)/12)</f>
        <v>135</v>
      </c>
      <c r="C357" s="5">
        <v>2.399</v>
      </c>
      <c r="D357" s="9">
        <v>8.5</v>
      </c>
      <c r="E357" s="9">
        <f>(Table1[[#This Row],[Core Diameter (in.)]]/Table1[[#This Row],[tp (ms) ^ to line (150 kHz)]])*10^6/12</f>
        <v>23519.607843137259</v>
      </c>
      <c r="F357" s="9">
        <v>8.9</v>
      </c>
      <c r="G357" s="9">
        <f>(Table1[[#This Row],[Core Diameter (in.)]]/Table1[[#This Row],[tp (ms) // to line (150 kHz)]])*10^6/12</f>
        <v>22462.5468164794</v>
      </c>
      <c r="H357" s="9">
        <f>AVERAGE(Table1[[#This Row],[^ Velocity ft/s]],Table1[[#This Row],[// Velocity ft/s]])</f>
        <v>22991.07732980833</v>
      </c>
      <c r="I357" s="1" t="s">
        <v>2315</v>
      </c>
      <c r="J357" s="1" t="s">
        <v>7</v>
      </c>
      <c r="K357" s="1">
        <v>5</v>
      </c>
      <c r="L357" s="1">
        <v>16</v>
      </c>
      <c r="M357" s="15" t="s">
        <v>2451</v>
      </c>
      <c r="N357" s="94" t="s">
        <v>2452</v>
      </c>
    </row>
    <row r="358" spans="1:14" x14ac:dyDescent="0.3">
      <c r="A358" s="1" t="s">
        <v>2466</v>
      </c>
      <c r="B358" s="77">
        <f>--LEFT(A358,SEARCH("'",A358)-1)+IF( ISNUMBER(SEARCH("""",A358)),--MID(A358,SEARCH("'",A358)+1,SEARCH("""",A358)-SEARCH("'",A358)-1)/12)</f>
        <v>135.25</v>
      </c>
      <c r="C358" s="5">
        <v>2.3980000000000001</v>
      </c>
      <c r="D358" s="9">
        <v>8.4</v>
      </c>
      <c r="E358" s="9">
        <f>(Table1[[#This Row],[Core Diameter (in.)]]/Table1[[#This Row],[tp (ms) ^ to line (150 kHz)]])*10^6/12</f>
        <v>23789.682539682541</v>
      </c>
      <c r="F358" s="9">
        <v>9</v>
      </c>
      <c r="G358" s="9">
        <f>(Table1[[#This Row],[Core Diameter (in.)]]/Table1[[#This Row],[tp (ms) // to line (150 kHz)]])*10^6/12</f>
        <v>22203.703703703708</v>
      </c>
      <c r="H358" s="9">
        <f>AVERAGE(Table1[[#This Row],[^ Velocity ft/s]],Table1[[#This Row],[// Velocity ft/s]])</f>
        <v>22996.693121693126</v>
      </c>
      <c r="I358" s="1" t="s">
        <v>2315</v>
      </c>
      <c r="J358" s="1" t="s">
        <v>7</v>
      </c>
      <c r="K358" s="1">
        <v>5</v>
      </c>
      <c r="L358" s="1">
        <v>16</v>
      </c>
      <c r="M358" s="15" t="s">
        <v>2451</v>
      </c>
      <c r="N358" s="94" t="s">
        <v>2452</v>
      </c>
    </row>
    <row r="359" spans="1:14" x14ac:dyDescent="0.3">
      <c r="A359" s="1" t="s">
        <v>2467</v>
      </c>
      <c r="B359" s="77">
        <f>--LEFT(A359,SEARCH("'",A359)-1)+IF( ISNUMBER(SEARCH("""",A359)),--MID(A359,SEARCH("'",A359)+1,SEARCH("""",A359)-SEARCH("'",A359)-1)/12)</f>
        <v>135.5</v>
      </c>
      <c r="C359" s="5">
        <v>2.399</v>
      </c>
      <c r="D359" s="9">
        <v>8.5</v>
      </c>
      <c r="E359" s="9">
        <f>(Table1[[#This Row],[Core Diameter (in.)]]/Table1[[#This Row],[tp (ms) ^ to line (150 kHz)]])*10^6/12</f>
        <v>23519.607843137259</v>
      </c>
      <c r="F359" s="9">
        <v>9.5</v>
      </c>
      <c r="G359" s="9">
        <f>(Table1[[#This Row],[Core Diameter (in.)]]/Table1[[#This Row],[tp (ms) // to line (150 kHz)]])*10^6/12</f>
        <v>21043.859649122809</v>
      </c>
      <c r="H359" s="9">
        <f>AVERAGE(Table1[[#This Row],[^ Velocity ft/s]],Table1[[#This Row],[// Velocity ft/s]])</f>
        <v>22281.733746130034</v>
      </c>
      <c r="I359" s="1" t="s">
        <v>2315</v>
      </c>
      <c r="J359" s="1" t="s">
        <v>7</v>
      </c>
      <c r="K359" s="1">
        <v>5</v>
      </c>
      <c r="L359" s="1">
        <v>16</v>
      </c>
      <c r="M359" s="15" t="s">
        <v>2451</v>
      </c>
      <c r="N359" s="94" t="s">
        <v>2452</v>
      </c>
    </row>
    <row r="360" spans="1:14" x14ac:dyDescent="0.3">
      <c r="A360" s="1" t="s">
        <v>2468</v>
      </c>
      <c r="B360" s="77">
        <f>--LEFT(A360,SEARCH("'",A360)-1)+IF( ISNUMBER(SEARCH("""",A360)),--MID(A360,SEARCH("'",A360)+1,SEARCH("""",A360)-SEARCH("'",A360)-1)/12)</f>
        <v>136</v>
      </c>
      <c r="C360" s="5">
        <v>2.399</v>
      </c>
      <c r="D360" s="9">
        <v>9.9</v>
      </c>
      <c r="E360" s="9">
        <f>(Table1[[#This Row],[Core Diameter (in.)]]/Table1[[#This Row],[tp (ms) ^ to line (150 kHz)]])*10^6/12</f>
        <v>20193.602693602694</v>
      </c>
      <c r="F360" s="9">
        <v>10</v>
      </c>
      <c r="G360" s="9">
        <f>(Table1[[#This Row],[Core Diameter (in.)]]/Table1[[#This Row],[tp (ms) // to line (150 kHz)]])*10^6/12</f>
        <v>19991.666666666668</v>
      </c>
      <c r="H360" s="9">
        <f>AVERAGE(Table1[[#This Row],[^ Velocity ft/s]],Table1[[#This Row],[// Velocity ft/s]])</f>
        <v>20092.634680134681</v>
      </c>
      <c r="I360" s="1" t="s">
        <v>2315</v>
      </c>
      <c r="J360" s="1" t="s">
        <v>7</v>
      </c>
      <c r="K360" s="1">
        <v>5</v>
      </c>
      <c r="L360" s="1">
        <v>16</v>
      </c>
      <c r="M360" s="15" t="s">
        <v>2451</v>
      </c>
      <c r="N360" s="94" t="s">
        <v>2452</v>
      </c>
    </row>
    <row r="361" spans="1:14" x14ac:dyDescent="0.3">
      <c r="A361" s="1" t="s">
        <v>2469</v>
      </c>
      <c r="B361" s="77">
        <f>--LEFT(A361,SEARCH("'",A361)-1)+IF( ISNUMBER(SEARCH("""",A361)),--MID(A361,SEARCH("'",A361)+1,SEARCH("""",A361)-SEARCH("'",A361)-1)/12)</f>
        <v>136.5</v>
      </c>
      <c r="C361" s="5">
        <v>2.3980000000000001</v>
      </c>
      <c r="D361" s="9">
        <v>8.9</v>
      </c>
      <c r="E361" s="9">
        <f>(Table1[[#This Row],[Core Diameter (in.)]]/Table1[[#This Row],[tp (ms) ^ to line (150 kHz)]])*10^6/12</f>
        <v>22453.18352059925</v>
      </c>
      <c r="F361" s="9">
        <v>9</v>
      </c>
      <c r="G361" s="9">
        <f>(Table1[[#This Row],[Core Diameter (in.)]]/Table1[[#This Row],[tp (ms) // to line (150 kHz)]])*10^6/12</f>
        <v>22203.703703703708</v>
      </c>
      <c r="H361" s="9">
        <f>AVERAGE(Table1[[#This Row],[^ Velocity ft/s]],Table1[[#This Row],[// Velocity ft/s]])</f>
        <v>22328.443612151481</v>
      </c>
      <c r="I361" s="1" t="s">
        <v>2315</v>
      </c>
      <c r="J361" s="1" t="s">
        <v>7</v>
      </c>
      <c r="K361" s="1">
        <v>5</v>
      </c>
      <c r="L361" s="1">
        <v>16</v>
      </c>
      <c r="M361" s="15" t="s">
        <v>2451</v>
      </c>
      <c r="N361" s="94" t="s">
        <v>2452</v>
      </c>
    </row>
    <row r="362" spans="1:14" x14ac:dyDescent="0.3">
      <c r="A362" s="1" t="s">
        <v>2470</v>
      </c>
      <c r="B362" s="77">
        <f>--LEFT(A362,SEARCH("'",A362)-1)+IF( ISNUMBER(SEARCH("""",A362)),--MID(A362,SEARCH("'",A362)+1,SEARCH("""",A362)-SEARCH("'",A362)-1)/12)</f>
        <v>136.91666666666666</v>
      </c>
      <c r="C362" s="5">
        <v>2.4</v>
      </c>
      <c r="D362" s="9">
        <v>8.5</v>
      </c>
      <c r="E362" s="9">
        <f>(Table1[[#This Row],[Core Diameter (in.)]]/Table1[[#This Row],[tp (ms) ^ to line (150 kHz)]])*10^6/12</f>
        <v>23529.411764705885</v>
      </c>
      <c r="F362" s="9">
        <v>9</v>
      </c>
      <c r="G362" s="9">
        <f>(Table1[[#This Row],[Core Diameter (in.)]]/Table1[[#This Row],[tp (ms) // to line (150 kHz)]])*10^6/12</f>
        <v>22222.222222222223</v>
      </c>
      <c r="H362" s="9">
        <f>AVERAGE(Table1[[#This Row],[^ Velocity ft/s]],Table1[[#This Row],[// Velocity ft/s]])</f>
        <v>22875.816993464054</v>
      </c>
      <c r="I362" s="1" t="s">
        <v>2315</v>
      </c>
      <c r="J362" s="1" t="s">
        <v>7</v>
      </c>
      <c r="K362" s="1">
        <v>5</v>
      </c>
      <c r="L362" s="1">
        <v>16</v>
      </c>
      <c r="M362" s="15" t="s">
        <v>2451</v>
      </c>
      <c r="N362" s="94" t="s">
        <v>2452</v>
      </c>
    </row>
    <row r="363" spans="1:14" x14ac:dyDescent="0.3">
      <c r="A363" s="1" t="s">
        <v>2471</v>
      </c>
      <c r="B363" s="77">
        <f>--LEFT(A363,SEARCH("'",A363)-1)+IF( ISNUMBER(SEARCH("""",A363)),--MID(A363,SEARCH("'",A363)+1,SEARCH("""",A363)-SEARCH("'",A363)-1)/12)</f>
        <v>137.25</v>
      </c>
      <c r="C363" s="5">
        <v>2.4</v>
      </c>
      <c r="D363" s="9">
        <v>9</v>
      </c>
      <c r="E363" s="9">
        <f>(Table1[[#This Row],[Core Diameter (in.)]]/Table1[[#This Row],[tp (ms) ^ to line (150 kHz)]])*10^6/12</f>
        <v>22222.222222222223</v>
      </c>
      <c r="F363" s="9">
        <v>9.4</v>
      </c>
      <c r="G363" s="9">
        <f>(Table1[[#This Row],[Core Diameter (in.)]]/Table1[[#This Row],[tp (ms) // to line (150 kHz)]])*10^6/12</f>
        <v>21276.59574468085</v>
      </c>
      <c r="H363" s="9">
        <f>AVERAGE(Table1[[#This Row],[^ Velocity ft/s]],Table1[[#This Row],[// Velocity ft/s]])</f>
        <v>21749.408983451536</v>
      </c>
      <c r="I363" s="1" t="s">
        <v>2315</v>
      </c>
      <c r="J363" s="1" t="s">
        <v>7</v>
      </c>
      <c r="K363" s="1">
        <v>5</v>
      </c>
      <c r="L363" s="1">
        <v>16</v>
      </c>
      <c r="M363" s="15" t="s">
        <v>2451</v>
      </c>
      <c r="N363" s="94" t="s">
        <v>2452</v>
      </c>
    </row>
    <row r="364" spans="1:14" x14ac:dyDescent="0.3">
      <c r="A364" s="1" t="s">
        <v>2472</v>
      </c>
      <c r="B364" s="77">
        <f>--LEFT(A364,SEARCH("'",A364)-1)+IF( ISNUMBER(SEARCH("""",A364)),--MID(A364,SEARCH("'",A364)+1,SEARCH("""",A364)-SEARCH("'",A364)-1)/12)</f>
        <v>137.75</v>
      </c>
      <c r="C364" s="5">
        <v>2.4</v>
      </c>
      <c r="D364" s="9">
        <v>8.4</v>
      </c>
      <c r="E364" s="9">
        <f>(Table1[[#This Row],[Core Diameter (in.)]]/Table1[[#This Row],[tp (ms) ^ to line (150 kHz)]])*10^6/12</f>
        <v>23809.523809523806</v>
      </c>
      <c r="F364" s="9">
        <v>9</v>
      </c>
      <c r="G364" s="9">
        <f>(Table1[[#This Row],[Core Diameter (in.)]]/Table1[[#This Row],[tp (ms) // to line (150 kHz)]])*10^6/12</f>
        <v>22222.222222222223</v>
      </c>
      <c r="H364" s="9">
        <f>AVERAGE(Table1[[#This Row],[^ Velocity ft/s]],Table1[[#This Row],[// Velocity ft/s]])</f>
        <v>23015.873015873014</v>
      </c>
      <c r="I364" s="1" t="s">
        <v>2315</v>
      </c>
      <c r="J364" s="1" t="s">
        <v>7</v>
      </c>
      <c r="K364" s="1">
        <v>5</v>
      </c>
      <c r="L364" s="1">
        <v>16</v>
      </c>
      <c r="M364" s="15" t="s">
        <v>2451</v>
      </c>
      <c r="N364" s="94" t="s">
        <v>2452</v>
      </c>
    </row>
    <row r="365" spans="1:14" x14ac:dyDescent="0.3">
      <c r="A365" s="1" t="s">
        <v>2473</v>
      </c>
      <c r="B365" s="77">
        <f>--LEFT(A365,SEARCH("'",A365)-1)+IF( ISNUMBER(SEARCH("""",A365)),--MID(A365,SEARCH("'",A365)+1,SEARCH("""",A365)-SEARCH("'",A365)-1)/12)</f>
        <v>138</v>
      </c>
      <c r="C365" s="5">
        <v>2.4</v>
      </c>
      <c r="D365" s="9">
        <v>8.4</v>
      </c>
      <c r="E365" s="9">
        <f>(Table1[[#This Row],[Core Diameter (in.)]]/Table1[[#This Row],[tp (ms) ^ to line (150 kHz)]])*10^6/12</f>
        <v>23809.523809523806</v>
      </c>
      <c r="F365" s="9">
        <v>9.4</v>
      </c>
      <c r="G365" s="9">
        <f>(Table1[[#This Row],[Core Diameter (in.)]]/Table1[[#This Row],[tp (ms) // to line (150 kHz)]])*10^6/12</f>
        <v>21276.59574468085</v>
      </c>
      <c r="H365" s="9">
        <f>AVERAGE(Table1[[#This Row],[^ Velocity ft/s]],Table1[[#This Row],[// Velocity ft/s]])</f>
        <v>22543.059777102328</v>
      </c>
      <c r="I365" s="1" t="s">
        <v>2315</v>
      </c>
      <c r="J365" s="1" t="s">
        <v>7</v>
      </c>
      <c r="K365" s="1">
        <v>5</v>
      </c>
      <c r="L365" s="1">
        <v>16</v>
      </c>
      <c r="M365" s="15" t="s">
        <v>2451</v>
      </c>
      <c r="N365" s="94" t="s">
        <v>2452</v>
      </c>
    </row>
    <row r="366" spans="1:14" x14ac:dyDescent="0.3">
      <c r="A366" s="1" t="s">
        <v>2474</v>
      </c>
      <c r="B366" s="77">
        <f>--LEFT(A366,SEARCH("'",A366)-1)+IF( ISNUMBER(SEARCH("""",A366)),--MID(A366,SEARCH("'",A366)+1,SEARCH("""",A366)-SEARCH("'",A366)-1)/12)</f>
        <v>138.5</v>
      </c>
      <c r="C366" s="5">
        <v>2.4</v>
      </c>
      <c r="D366" s="9">
        <v>9</v>
      </c>
      <c r="E366" s="9">
        <f>(Table1[[#This Row],[Core Diameter (in.)]]/Table1[[#This Row],[tp (ms) ^ to line (150 kHz)]])*10^6/12</f>
        <v>22222.222222222223</v>
      </c>
      <c r="F366" s="9">
        <v>9.4</v>
      </c>
      <c r="G366" s="9">
        <f>(Table1[[#This Row],[Core Diameter (in.)]]/Table1[[#This Row],[tp (ms) // to line (150 kHz)]])*10^6/12</f>
        <v>21276.59574468085</v>
      </c>
      <c r="H366" s="9">
        <f>AVERAGE(Table1[[#This Row],[^ Velocity ft/s]],Table1[[#This Row],[// Velocity ft/s]])</f>
        <v>21749.408983451536</v>
      </c>
      <c r="I366" s="1" t="s">
        <v>2315</v>
      </c>
      <c r="J366" s="1" t="s">
        <v>7</v>
      </c>
      <c r="K366" s="1">
        <v>5</v>
      </c>
      <c r="L366" s="1">
        <v>16</v>
      </c>
      <c r="M366" s="15" t="s">
        <v>2451</v>
      </c>
      <c r="N366" s="94" t="s">
        <v>2452</v>
      </c>
    </row>
    <row r="367" spans="1:14" x14ac:dyDescent="0.3">
      <c r="A367" s="1" t="s">
        <v>2724</v>
      </c>
      <c r="B367" s="77">
        <f>--LEFT(A367,SEARCH("'",A367)-1)+IF( ISNUMBER(SEARCH("""",A367)),--MID(A367,SEARCH("'",A367)+1,SEARCH("""",A367)-SEARCH("'",A367)-1)/12)</f>
        <v>138.91666666666666</v>
      </c>
      <c r="C367" s="5">
        <v>2.3969999999999998</v>
      </c>
      <c r="D367" s="9">
        <v>8.4</v>
      </c>
      <c r="E367" s="9">
        <f>(Table1[[#This Row],[Core Diameter (in.)]]/Table1[[#This Row],[tp (ms) ^ to line (150 kHz)]])*10^6/12</f>
        <v>23779.761904761897</v>
      </c>
      <c r="F367" s="9">
        <v>8.5</v>
      </c>
      <c r="G367" s="9">
        <f>(Table1[[#This Row],[Core Diameter (in.)]]/Table1[[#This Row],[tp (ms) // to line (150 kHz)]])*10^6/12</f>
        <v>23500</v>
      </c>
      <c r="H367" s="9">
        <f>AVERAGE(Table1[[#This Row],[^ Velocity ft/s]],Table1[[#This Row],[// Velocity ft/s]])</f>
        <v>23639.880952380947</v>
      </c>
      <c r="I367" s="1" t="s">
        <v>2315</v>
      </c>
      <c r="J367" s="1" t="s">
        <v>7</v>
      </c>
      <c r="K367" s="1">
        <v>5</v>
      </c>
      <c r="L367" s="1">
        <v>17</v>
      </c>
      <c r="M367" s="15" t="s">
        <v>2723</v>
      </c>
      <c r="N367" s="94" t="s">
        <v>2664</v>
      </c>
    </row>
    <row r="368" spans="1:14" x14ac:dyDescent="0.3">
      <c r="A368" s="1" t="s">
        <v>2725</v>
      </c>
      <c r="B368" s="77">
        <f>--LEFT(A368,SEARCH("'",A368)-1)+IF( ISNUMBER(SEARCH("""",A368)),--MID(A368,SEARCH("'",A368)+1,SEARCH("""",A368)-SEARCH("'",A368)-1)/12)</f>
        <v>139.75</v>
      </c>
      <c r="C368" s="5">
        <v>2.3969999999999998</v>
      </c>
      <c r="D368" s="9">
        <v>9</v>
      </c>
      <c r="E368" s="9">
        <f>(Table1[[#This Row],[Core Diameter (in.)]]/Table1[[#This Row],[tp (ms) ^ to line (150 kHz)]])*10^6/12</f>
        <v>22194.444444444442</v>
      </c>
      <c r="F368" s="9">
        <v>8.9</v>
      </c>
      <c r="G368" s="9">
        <f>(Table1[[#This Row],[Core Diameter (in.)]]/Table1[[#This Row],[tp (ms) // to line (150 kHz)]])*10^6/12</f>
        <v>22443.820224719097</v>
      </c>
      <c r="H368" s="9">
        <f>AVERAGE(Table1[[#This Row],[^ Velocity ft/s]],Table1[[#This Row],[// Velocity ft/s]])</f>
        <v>22319.132334581769</v>
      </c>
      <c r="I368" s="1" t="s">
        <v>2315</v>
      </c>
      <c r="J368" s="1" t="s">
        <v>7</v>
      </c>
      <c r="K368" s="1">
        <v>5</v>
      </c>
      <c r="L368" s="1">
        <v>17</v>
      </c>
      <c r="M368" s="15" t="s">
        <v>2723</v>
      </c>
      <c r="N368" s="94" t="s">
        <v>2664</v>
      </c>
    </row>
    <row r="369" spans="1:14" x14ac:dyDescent="0.3">
      <c r="A369" s="1" t="s">
        <v>2726</v>
      </c>
      <c r="B369" s="77">
        <f>--LEFT(A369,SEARCH("'",A369)-1)+IF( ISNUMBER(SEARCH("""",A369)),--MID(A369,SEARCH("'",A369)+1,SEARCH("""",A369)-SEARCH("'",A369)-1)/12)</f>
        <v>140.25</v>
      </c>
      <c r="C369" s="5">
        <v>2.395</v>
      </c>
      <c r="D369" s="9">
        <v>8.9</v>
      </c>
      <c r="E369" s="9">
        <f>(Table1[[#This Row],[Core Diameter (in.)]]/Table1[[#This Row],[tp (ms) ^ to line (150 kHz)]])*10^6/12</f>
        <v>22425.0936329588</v>
      </c>
      <c r="F369" s="9">
        <v>9.4</v>
      </c>
      <c r="G369" s="9">
        <f>(Table1[[#This Row],[Core Diameter (in.)]]/Table1[[#This Row],[tp (ms) // to line (150 kHz)]])*10^6/12</f>
        <v>21232.269503546097</v>
      </c>
      <c r="H369" s="9">
        <f>AVERAGE(Table1[[#This Row],[^ Velocity ft/s]],Table1[[#This Row],[// Velocity ft/s]])</f>
        <v>21828.681568252447</v>
      </c>
      <c r="I369" s="1" t="s">
        <v>2315</v>
      </c>
      <c r="J369" s="1" t="s">
        <v>7</v>
      </c>
      <c r="K369" s="1">
        <v>5</v>
      </c>
      <c r="L369" s="1">
        <v>17</v>
      </c>
      <c r="M369" s="15" t="s">
        <v>2723</v>
      </c>
      <c r="N369" s="94" t="s">
        <v>2664</v>
      </c>
    </row>
    <row r="370" spans="1:14" x14ac:dyDescent="0.3">
      <c r="A370" s="1" t="s">
        <v>2727</v>
      </c>
      <c r="B370" s="77">
        <f>--LEFT(A370,SEARCH("'",A370)-1)+IF( ISNUMBER(SEARCH("""",A370)),--MID(A370,SEARCH("'",A370)+1,SEARCH("""",A370)-SEARCH("'",A370)-1)/12)</f>
        <v>140.75</v>
      </c>
      <c r="C370" s="5">
        <v>2.3969999999999998</v>
      </c>
      <c r="D370" s="9">
        <v>8.6</v>
      </c>
      <c r="E370" s="9">
        <f>(Table1[[#This Row],[Core Diameter (in.)]]/Table1[[#This Row],[tp (ms) ^ to line (150 kHz)]])*10^6/12</f>
        <v>23226.744186046508</v>
      </c>
      <c r="F370" s="9">
        <v>8.9</v>
      </c>
      <c r="G370" s="9">
        <f>(Table1[[#This Row],[Core Diameter (in.)]]/Table1[[#This Row],[tp (ms) // to line (150 kHz)]])*10^6/12</f>
        <v>22443.820224719097</v>
      </c>
      <c r="H370" s="9">
        <f>AVERAGE(Table1[[#This Row],[^ Velocity ft/s]],Table1[[#This Row],[// Velocity ft/s]])</f>
        <v>22835.282205382802</v>
      </c>
      <c r="I370" s="1" t="s">
        <v>2315</v>
      </c>
      <c r="J370" s="1" t="s">
        <v>7</v>
      </c>
      <c r="K370" s="1">
        <v>5</v>
      </c>
      <c r="L370" s="1">
        <v>17</v>
      </c>
      <c r="M370" s="15" t="s">
        <v>2723</v>
      </c>
      <c r="N370" s="94" t="s">
        <v>2664</v>
      </c>
    </row>
    <row r="371" spans="1:14" x14ac:dyDescent="0.3">
      <c r="A371" s="1" t="s">
        <v>2728</v>
      </c>
      <c r="B371" s="77">
        <f>--LEFT(A371,SEARCH("'",A371)-1)+IF( ISNUMBER(SEARCH("""",A371)),--MID(A371,SEARCH("'",A371)+1,SEARCH("""",A371)-SEARCH("'",A371)-1)/12)</f>
        <v>141</v>
      </c>
      <c r="C371" s="5">
        <v>2.415</v>
      </c>
      <c r="D371" s="9">
        <v>9.4</v>
      </c>
      <c r="E371" s="9">
        <f>(Table1[[#This Row],[Core Diameter (in.)]]/Table1[[#This Row],[tp (ms) ^ to line (150 kHz)]])*10^6/12</f>
        <v>21409.574468085102</v>
      </c>
      <c r="F371" s="9">
        <v>8.9</v>
      </c>
      <c r="G371" s="9">
        <f>(Table1[[#This Row],[Core Diameter (in.)]]/Table1[[#This Row],[tp (ms) // to line (150 kHz)]])*10^6/12</f>
        <v>22612.3595505618</v>
      </c>
      <c r="H371" s="9">
        <f>AVERAGE(Table1[[#This Row],[^ Velocity ft/s]],Table1[[#This Row],[// Velocity ft/s]])</f>
        <v>22010.967009323453</v>
      </c>
      <c r="I371" s="1" t="s">
        <v>2315</v>
      </c>
      <c r="J371" s="1" t="s">
        <v>7</v>
      </c>
      <c r="K371" s="1">
        <v>5</v>
      </c>
      <c r="L371" s="1">
        <v>17</v>
      </c>
      <c r="M371" s="15" t="s">
        <v>2723</v>
      </c>
      <c r="N371" s="94" t="s">
        <v>2664</v>
      </c>
    </row>
    <row r="372" spans="1:14" x14ac:dyDescent="0.3">
      <c r="A372" s="1" t="s">
        <v>2729</v>
      </c>
      <c r="B372" s="77">
        <f>--LEFT(A372,SEARCH("'",A372)-1)+IF( ISNUMBER(SEARCH("""",A372)),--MID(A372,SEARCH("'",A372)+1,SEARCH("""",A372)-SEARCH("'",A372)-1)/12)</f>
        <v>141.25</v>
      </c>
      <c r="C372" s="5">
        <v>2.395</v>
      </c>
      <c r="D372" s="9">
        <v>9</v>
      </c>
      <c r="E372" s="9">
        <f>(Table1[[#This Row],[Core Diameter (in.)]]/Table1[[#This Row],[tp (ms) ^ to line (150 kHz)]])*10^6/12</f>
        <v>22175.925925925927</v>
      </c>
      <c r="F372" s="9">
        <v>8.9</v>
      </c>
      <c r="G372" s="9">
        <f>(Table1[[#This Row],[Core Diameter (in.)]]/Table1[[#This Row],[tp (ms) // to line (150 kHz)]])*10^6/12</f>
        <v>22425.0936329588</v>
      </c>
      <c r="H372" s="9">
        <f>AVERAGE(Table1[[#This Row],[^ Velocity ft/s]],Table1[[#This Row],[// Velocity ft/s]])</f>
        <v>22300.509779442364</v>
      </c>
      <c r="I372" s="1" t="s">
        <v>2315</v>
      </c>
      <c r="J372" s="1" t="s">
        <v>7</v>
      </c>
      <c r="K372" s="1">
        <v>5</v>
      </c>
      <c r="L372" s="1">
        <v>17</v>
      </c>
      <c r="M372" s="15" t="s">
        <v>2723</v>
      </c>
      <c r="N372" s="94" t="s">
        <v>2664</v>
      </c>
    </row>
    <row r="373" spans="1:14" x14ac:dyDescent="0.3">
      <c r="A373" s="1" t="s">
        <v>2730</v>
      </c>
      <c r="B373" s="77">
        <f>--LEFT(A373,SEARCH("'",A373)-1)+IF( ISNUMBER(SEARCH("""",A373)),--MID(A373,SEARCH("'",A373)+1,SEARCH("""",A373)-SEARCH("'",A373)-1)/12)</f>
        <v>141.5</v>
      </c>
      <c r="C373" s="5">
        <v>2.395</v>
      </c>
      <c r="D373" s="9">
        <v>8.4</v>
      </c>
      <c r="E373" s="9">
        <f>(Table1[[#This Row],[Core Diameter (in.)]]/Table1[[#This Row],[tp (ms) ^ to line (150 kHz)]])*10^6/12</f>
        <v>23759.920634920636</v>
      </c>
      <c r="F373" s="9">
        <v>8.4</v>
      </c>
      <c r="G373" s="9">
        <f>(Table1[[#This Row],[Core Diameter (in.)]]/Table1[[#This Row],[tp (ms) // to line (150 kHz)]])*10^6/12</f>
        <v>23759.920634920636</v>
      </c>
      <c r="H373" s="9">
        <f>AVERAGE(Table1[[#This Row],[^ Velocity ft/s]],Table1[[#This Row],[// Velocity ft/s]])</f>
        <v>23759.920634920636</v>
      </c>
      <c r="I373" s="1" t="s">
        <v>2315</v>
      </c>
      <c r="J373" s="1" t="s">
        <v>7</v>
      </c>
      <c r="K373" s="1">
        <v>5</v>
      </c>
      <c r="L373" s="1">
        <v>17</v>
      </c>
      <c r="M373" s="15" t="s">
        <v>2723</v>
      </c>
      <c r="N373" s="94" t="s">
        <v>2664</v>
      </c>
    </row>
    <row r="374" spans="1:14" x14ac:dyDescent="0.3">
      <c r="A374" s="1" t="s">
        <v>2731</v>
      </c>
      <c r="B374" s="77">
        <f>--LEFT(A374,SEARCH("'",A374)-1)+IF( ISNUMBER(SEARCH("""",A374)),--MID(A374,SEARCH("'",A374)+1,SEARCH("""",A374)-SEARCH("'",A374)-1)/12)</f>
        <v>142</v>
      </c>
      <c r="C374" s="5">
        <v>2.3959999999999999</v>
      </c>
      <c r="D374" s="9">
        <v>9.1999999999999993</v>
      </c>
      <c r="E374" s="9">
        <f>(Table1[[#This Row],[Core Diameter (in.)]]/Table1[[#This Row],[tp (ms) ^ to line (150 kHz)]])*10^6/12</f>
        <v>21702.89855072464</v>
      </c>
      <c r="F374" s="9">
        <v>8.5</v>
      </c>
      <c r="G374" s="9">
        <f>(Table1[[#This Row],[Core Diameter (in.)]]/Table1[[#This Row],[tp (ms) // to line (150 kHz)]])*10^6/12</f>
        <v>23490.196078431371</v>
      </c>
      <c r="H374" s="9">
        <f>AVERAGE(Table1[[#This Row],[^ Velocity ft/s]],Table1[[#This Row],[// Velocity ft/s]])</f>
        <v>22596.547314578005</v>
      </c>
      <c r="I374" s="1" t="s">
        <v>2315</v>
      </c>
      <c r="J374" s="1" t="s">
        <v>7</v>
      </c>
      <c r="K374" s="1">
        <v>5</v>
      </c>
      <c r="L374" s="1">
        <v>17</v>
      </c>
      <c r="M374" s="15" t="s">
        <v>2723</v>
      </c>
      <c r="N374" s="94" t="s">
        <v>2664</v>
      </c>
    </row>
    <row r="375" spans="1:14" x14ac:dyDescent="0.3">
      <c r="A375" s="1" t="s">
        <v>2735</v>
      </c>
      <c r="B375" s="77">
        <f>--LEFT(A375,SEARCH("'",A375)-1)+IF( ISNUMBER(SEARCH("""",A375)),--MID(A375,SEARCH("'",A375)+1,SEARCH("""",A375)-SEARCH("'",A375)-1)/12)</f>
        <v>142.25</v>
      </c>
      <c r="C375" s="5">
        <v>2.395</v>
      </c>
      <c r="D375" s="9">
        <v>8.4</v>
      </c>
      <c r="E375" s="9">
        <f>(Table1[[#This Row],[Core Diameter (in.)]]/Table1[[#This Row],[tp (ms) ^ to line (150 kHz)]])*10^6/12</f>
        <v>23759.920634920636</v>
      </c>
      <c r="F375" s="9">
        <v>8.9</v>
      </c>
      <c r="G375" s="9">
        <f>(Table1[[#This Row],[Core Diameter (in.)]]/Table1[[#This Row],[tp (ms) // to line (150 kHz)]])*10^6/12</f>
        <v>22425.0936329588</v>
      </c>
      <c r="H375" s="9">
        <f>AVERAGE(Table1[[#This Row],[^ Velocity ft/s]],Table1[[#This Row],[// Velocity ft/s]])</f>
        <v>23092.507133939718</v>
      </c>
      <c r="I375" s="1" t="s">
        <v>2315</v>
      </c>
      <c r="J375" s="1" t="s">
        <v>7</v>
      </c>
      <c r="K375" s="1">
        <v>5</v>
      </c>
      <c r="L375" s="1">
        <v>17</v>
      </c>
      <c r="M375" s="15" t="s">
        <v>2723</v>
      </c>
      <c r="N375" s="94" t="s">
        <v>2664</v>
      </c>
    </row>
    <row r="376" spans="1:14" x14ac:dyDescent="0.3">
      <c r="A376" s="1" t="s">
        <v>2736</v>
      </c>
      <c r="B376" s="77">
        <f>--LEFT(A376,SEARCH("'",A376)-1)+IF( ISNUMBER(SEARCH("""",A376)),--MID(A376,SEARCH("'",A376)+1,SEARCH("""",A376)-SEARCH("'",A376)-1)/12)</f>
        <v>142.5</v>
      </c>
      <c r="C376" s="5">
        <v>2.3959999999999999</v>
      </c>
      <c r="D376" s="9">
        <v>8.9</v>
      </c>
      <c r="E376" s="9">
        <f>(Table1[[#This Row],[Core Diameter (in.)]]/Table1[[#This Row],[tp (ms) ^ to line (150 kHz)]])*10^6/12</f>
        <v>22434.45692883895</v>
      </c>
      <c r="F376" s="9">
        <v>8.9</v>
      </c>
      <c r="G376" s="9">
        <f>(Table1[[#This Row],[Core Diameter (in.)]]/Table1[[#This Row],[tp (ms) // to line (150 kHz)]])*10^6/12</f>
        <v>22434.45692883895</v>
      </c>
      <c r="H376" s="9">
        <f>AVERAGE(Table1[[#This Row],[^ Velocity ft/s]],Table1[[#This Row],[// Velocity ft/s]])</f>
        <v>22434.45692883895</v>
      </c>
      <c r="I376" s="1" t="s">
        <v>2315</v>
      </c>
      <c r="J376" s="1" t="s">
        <v>7</v>
      </c>
      <c r="K376" s="1">
        <v>5</v>
      </c>
      <c r="L376" s="1">
        <v>17</v>
      </c>
      <c r="M376" s="15" t="s">
        <v>2723</v>
      </c>
      <c r="N376" s="94" t="s">
        <v>2664</v>
      </c>
    </row>
    <row r="377" spans="1:14" x14ac:dyDescent="0.3">
      <c r="A377" s="1" t="s">
        <v>2737</v>
      </c>
      <c r="B377" s="77">
        <f>--LEFT(A377,SEARCH("'",A377)-1)+IF( ISNUMBER(SEARCH("""",A377)),--MID(A377,SEARCH("'",A377)+1,SEARCH("""",A377)-SEARCH("'",A377)-1)/12)</f>
        <v>142.75</v>
      </c>
      <c r="C377" s="5">
        <v>2.395</v>
      </c>
      <c r="D377" s="9">
        <v>8.9</v>
      </c>
      <c r="E377" s="9">
        <f>(Table1[[#This Row],[Core Diameter (in.)]]/Table1[[#This Row],[tp (ms) ^ to line (150 kHz)]])*10^6/12</f>
        <v>22425.0936329588</v>
      </c>
      <c r="F377" s="9">
        <v>9</v>
      </c>
      <c r="G377" s="9">
        <f>(Table1[[#This Row],[Core Diameter (in.)]]/Table1[[#This Row],[tp (ms) // to line (150 kHz)]])*10^6/12</f>
        <v>22175.925925925927</v>
      </c>
      <c r="H377" s="9">
        <f>AVERAGE(Table1[[#This Row],[^ Velocity ft/s]],Table1[[#This Row],[// Velocity ft/s]])</f>
        <v>22300.509779442364</v>
      </c>
      <c r="I377" s="1" t="s">
        <v>2315</v>
      </c>
      <c r="J377" s="1" t="s">
        <v>7</v>
      </c>
      <c r="K377" s="1">
        <v>5</v>
      </c>
      <c r="L377" s="1">
        <v>17</v>
      </c>
      <c r="M377" s="15" t="s">
        <v>2723</v>
      </c>
      <c r="N377" s="94" t="s">
        <v>2664</v>
      </c>
    </row>
    <row r="378" spans="1:14" x14ac:dyDescent="0.3">
      <c r="A378" s="1" t="s">
        <v>2734</v>
      </c>
      <c r="B378" s="77">
        <f>--LEFT(A378,SEARCH("'",A378)-1)+IF( ISNUMBER(SEARCH("""",A378)),--MID(A378,SEARCH("'",A378)+1,SEARCH("""",A378)-SEARCH("'",A378)-1)/12)</f>
        <v>143</v>
      </c>
      <c r="C378" s="5">
        <v>2.395</v>
      </c>
      <c r="D378" s="9">
        <v>8.4</v>
      </c>
      <c r="E378" s="9">
        <f>(Table1[[#This Row],[Core Diameter (in.)]]/Table1[[#This Row],[tp (ms) ^ to line (150 kHz)]])*10^6/12</f>
        <v>23759.920634920636</v>
      </c>
      <c r="F378" s="9">
        <v>8.9</v>
      </c>
      <c r="G378" s="9">
        <f>(Table1[[#This Row],[Core Diameter (in.)]]/Table1[[#This Row],[tp (ms) // to line (150 kHz)]])*10^6/12</f>
        <v>22425.0936329588</v>
      </c>
      <c r="H378" s="9">
        <f>AVERAGE(Table1[[#This Row],[^ Velocity ft/s]],Table1[[#This Row],[// Velocity ft/s]])</f>
        <v>23092.507133939718</v>
      </c>
      <c r="I378" s="1" t="s">
        <v>2315</v>
      </c>
      <c r="J378" s="1" t="s">
        <v>7</v>
      </c>
      <c r="K378" s="1">
        <v>5</v>
      </c>
      <c r="L378" s="1">
        <v>17</v>
      </c>
      <c r="M378" s="15" t="s">
        <v>2723</v>
      </c>
      <c r="N378" s="94" t="s">
        <v>2664</v>
      </c>
    </row>
    <row r="379" spans="1:14" x14ac:dyDescent="0.3">
      <c r="A379" s="1" t="s">
        <v>2732</v>
      </c>
      <c r="B379" s="77">
        <f>--LEFT(A379,SEARCH("'",A379)-1)+IF( ISNUMBER(SEARCH("""",A379)),--MID(A379,SEARCH("'",A379)+1,SEARCH("""",A379)-SEARCH("'",A379)-1)/12)</f>
        <v>143.5</v>
      </c>
      <c r="C379" s="5">
        <v>2.395</v>
      </c>
      <c r="D379" s="9">
        <v>8.9</v>
      </c>
      <c r="E379" s="9">
        <f>(Table1[[#This Row],[Core Diameter (in.)]]/Table1[[#This Row],[tp (ms) ^ to line (150 kHz)]])*10^6/12</f>
        <v>22425.0936329588</v>
      </c>
      <c r="F379" s="9">
        <v>9.5</v>
      </c>
      <c r="G379" s="9">
        <f>(Table1[[#This Row],[Core Diameter (in.)]]/Table1[[#This Row],[tp (ms) // to line (150 kHz)]])*10^6/12</f>
        <v>21008.771929824561</v>
      </c>
      <c r="H379" s="9">
        <f>AVERAGE(Table1[[#This Row],[^ Velocity ft/s]],Table1[[#This Row],[// Velocity ft/s]])</f>
        <v>21716.932781391683</v>
      </c>
      <c r="I379" s="1" t="s">
        <v>2315</v>
      </c>
      <c r="J379" s="1" t="s">
        <v>7</v>
      </c>
      <c r="K379" s="1">
        <v>5</v>
      </c>
      <c r="L379" s="1">
        <v>17</v>
      </c>
      <c r="M379" s="15" t="s">
        <v>2723</v>
      </c>
      <c r="N379" s="94" t="s">
        <v>2664</v>
      </c>
    </row>
    <row r="380" spans="1:14" x14ac:dyDescent="0.3">
      <c r="A380" s="1" t="s">
        <v>2733</v>
      </c>
      <c r="B380" s="77">
        <f>--LEFT(A380,SEARCH("'",A380)-1)+IF( ISNUMBER(SEARCH("""",A380)),--MID(A380,SEARCH("'",A380)+1,SEARCH("""",A380)-SEARCH("'",A380)-1)/12)</f>
        <v>143.75</v>
      </c>
      <c r="C380" s="5">
        <v>2.3959999999999999</v>
      </c>
      <c r="D380" s="9">
        <v>8.6</v>
      </c>
      <c r="E380" s="9">
        <f>(Table1[[#This Row],[Core Diameter (in.)]]/Table1[[#This Row],[tp (ms) ^ to line (150 kHz)]])*10^6/12</f>
        <v>23217.054263565893</v>
      </c>
      <c r="F380" s="9">
        <v>9.4</v>
      </c>
      <c r="G380" s="9">
        <f>(Table1[[#This Row],[Core Diameter (in.)]]/Table1[[#This Row],[tp (ms) // to line (150 kHz)]])*10^6/12</f>
        <v>21241.134751773046</v>
      </c>
      <c r="H380" s="9">
        <f>AVERAGE(Table1[[#This Row],[^ Velocity ft/s]],Table1[[#This Row],[// Velocity ft/s]])</f>
        <v>22229.09450766947</v>
      </c>
      <c r="I380" s="1" t="s">
        <v>2315</v>
      </c>
      <c r="J380" s="1" t="s">
        <v>7</v>
      </c>
      <c r="K380" s="1">
        <v>5</v>
      </c>
      <c r="L380" s="1">
        <v>17</v>
      </c>
      <c r="M380" s="15" t="s">
        <v>2723</v>
      </c>
      <c r="N380" s="94" t="s">
        <v>2664</v>
      </c>
    </row>
    <row r="381" spans="1:14" x14ac:dyDescent="0.3">
      <c r="A381" s="1" t="s">
        <v>2738</v>
      </c>
      <c r="B381" s="77">
        <f>--LEFT(A381,SEARCH("'",A381)-1)+IF( ISNUMBER(SEARCH("""",A381)),--MID(A381,SEARCH("'",A381)+1,SEARCH("""",A381)-SEARCH("'",A381)-1)/12)</f>
        <v>144</v>
      </c>
      <c r="C381" s="5">
        <v>2.395</v>
      </c>
      <c r="D381" s="9">
        <v>8.9</v>
      </c>
      <c r="E381" s="9">
        <f>(Table1[[#This Row],[Core Diameter (in.)]]/Table1[[#This Row],[tp (ms) ^ to line (150 kHz)]])*10^6/12</f>
        <v>22425.0936329588</v>
      </c>
      <c r="F381" s="9">
        <v>9.5</v>
      </c>
      <c r="G381" s="9">
        <f>(Table1[[#This Row],[Core Diameter (in.)]]/Table1[[#This Row],[tp (ms) // to line (150 kHz)]])*10^6/12</f>
        <v>21008.771929824561</v>
      </c>
      <c r="H381" s="9">
        <f>AVERAGE(Table1[[#This Row],[^ Velocity ft/s]],Table1[[#This Row],[// Velocity ft/s]])</f>
        <v>21716.932781391683</v>
      </c>
      <c r="I381" s="1" t="s">
        <v>2315</v>
      </c>
      <c r="J381" s="1" t="s">
        <v>7</v>
      </c>
      <c r="K381" s="1">
        <v>5</v>
      </c>
      <c r="L381" s="1">
        <v>17</v>
      </c>
      <c r="M381" s="15" t="s">
        <v>2723</v>
      </c>
      <c r="N381" s="94" t="s">
        <v>2664</v>
      </c>
    </row>
    <row r="382" spans="1:14" x14ac:dyDescent="0.3">
      <c r="A382" s="1" t="s">
        <v>2739</v>
      </c>
      <c r="B382" s="77">
        <f>--LEFT(A382,SEARCH("'",A382)-1)+IF( ISNUMBER(SEARCH("""",A382)),--MID(A382,SEARCH("'",A382)+1,SEARCH("""",A382)-SEARCH("'",A382)-1)/12)</f>
        <v>144.25</v>
      </c>
      <c r="C382" s="5">
        <v>2.395</v>
      </c>
      <c r="D382" s="9">
        <v>8.5</v>
      </c>
      <c r="E382" s="9">
        <f>(Table1[[#This Row],[Core Diameter (in.)]]/Table1[[#This Row],[tp (ms) ^ to line (150 kHz)]])*10^6/12</f>
        <v>23480.392156862741</v>
      </c>
      <c r="F382" s="9">
        <v>9</v>
      </c>
      <c r="G382" s="9">
        <f>(Table1[[#This Row],[Core Diameter (in.)]]/Table1[[#This Row],[tp (ms) // to line (150 kHz)]])*10^6/12</f>
        <v>22175.925925925927</v>
      </c>
      <c r="H382" s="9">
        <f>AVERAGE(Table1[[#This Row],[^ Velocity ft/s]],Table1[[#This Row],[// Velocity ft/s]])</f>
        <v>22828.159041394334</v>
      </c>
      <c r="I382" s="1" t="s">
        <v>2315</v>
      </c>
      <c r="J382" s="1" t="s">
        <v>7</v>
      </c>
      <c r="K382" s="1">
        <v>5</v>
      </c>
      <c r="L382" s="1">
        <v>17</v>
      </c>
      <c r="M382" s="15" t="s">
        <v>2723</v>
      </c>
      <c r="N382" s="94" t="s">
        <v>2664</v>
      </c>
    </row>
    <row r="383" spans="1:14" x14ac:dyDescent="0.3">
      <c r="A383" s="1" t="s">
        <v>2740</v>
      </c>
      <c r="B383" s="77">
        <f>--LEFT(A383,SEARCH("'",A383)-1)+IF( ISNUMBER(SEARCH("""",A383)),--MID(A383,SEARCH("'",A383)+1,SEARCH("""",A383)-SEARCH("'",A383)-1)/12)</f>
        <v>144.5</v>
      </c>
      <c r="C383" s="5">
        <v>2.3959999999999999</v>
      </c>
      <c r="D383" s="9">
        <v>8</v>
      </c>
      <c r="E383" s="9">
        <f>(Table1[[#This Row],[Core Diameter (in.)]]/Table1[[#This Row],[tp (ms) ^ to line (150 kHz)]])*10^6/12</f>
        <v>24958.333333333332</v>
      </c>
      <c r="F383" s="9">
        <v>9</v>
      </c>
      <c r="G383" s="9">
        <f>(Table1[[#This Row],[Core Diameter (in.)]]/Table1[[#This Row],[tp (ms) // to line (150 kHz)]])*10^6/12</f>
        <v>22185.185185185182</v>
      </c>
      <c r="H383" s="9">
        <f>AVERAGE(Table1[[#This Row],[^ Velocity ft/s]],Table1[[#This Row],[// Velocity ft/s]])</f>
        <v>23571.759259259255</v>
      </c>
      <c r="I383" s="1" t="s">
        <v>2315</v>
      </c>
      <c r="J383" s="1" t="s">
        <v>7</v>
      </c>
      <c r="K383" s="1">
        <v>5</v>
      </c>
      <c r="L383" s="1">
        <v>17</v>
      </c>
      <c r="M383" s="15" t="s">
        <v>2723</v>
      </c>
      <c r="N383" s="94" t="s">
        <v>2664</v>
      </c>
    </row>
    <row r="384" spans="1:14" x14ac:dyDescent="0.3">
      <c r="A384" s="1" t="s">
        <v>2741</v>
      </c>
      <c r="B384" s="77">
        <f>--LEFT(A384,SEARCH("'",A384)-1)+IF( ISNUMBER(SEARCH("""",A384)),--MID(A384,SEARCH("'",A384)+1,SEARCH("""",A384)-SEARCH("'",A384)-1)/12)</f>
        <v>144.75</v>
      </c>
      <c r="C384" s="5">
        <v>2.3959999999999999</v>
      </c>
      <c r="D384" s="9">
        <v>8</v>
      </c>
      <c r="E384" s="9">
        <f>(Table1[[#This Row],[Core Diameter (in.)]]/Table1[[#This Row],[tp (ms) ^ to line (150 kHz)]])*10^6/12</f>
        <v>24958.333333333332</v>
      </c>
      <c r="F384" s="9">
        <v>8.9</v>
      </c>
      <c r="G384" s="9">
        <f>(Table1[[#This Row],[Core Diameter (in.)]]/Table1[[#This Row],[tp (ms) // to line (150 kHz)]])*10^6/12</f>
        <v>22434.45692883895</v>
      </c>
      <c r="H384" s="9">
        <f>AVERAGE(Table1[[#This Row],[^ Velocity ft/s]],Table1[[#This Row],[// Velocity ft/s]])</f>
        <v>23696.395131086141</v>
      </c>
      <c r="I384" s="1" t="s">
        <v>2315</v>
      </c>
      <c r="J384" s="1" t="s">
        <v>7</v>
      </c>
      <c r="K384" s="1">
        <v>5</v>
      </c>
      <c r="L384" s="1">
        <v>17</v>
      </c>
      <c r="M384" s="15" t="s">
        <v>2723</v>
      </c>
      <c r="N384" s="94" t="s">
        <v>2664</v>
      </c>
    </row>
    <row r="385" spans="1:14" x14ac:dyDescent="0.3">
      <c r="A385" s="1" t="s">
        <v>2742</v>
      </c>
      <c r="B385" s="77">
        <f>--LEFT(A385,SEARCH("'",A385)-1)+IF( ISNUMBER(SEARCH("""",A385)),--MID(A385,SEARCH("'",A385)+1,SEARCH("""",A385)-SEARCH("'",A385)-1)/12)</f>
        <v>145</v>
      </c>
      <c r="C385" s="5">
        <v>2.3959999999999999</v>
      </c>
      <c r="D385" s="9">
        <v>8</v>
      </c>
      <c r="E385" s="9">
        <f>(Table1[[#This Row],[Core Diameter (in.)]]/Table1[[#This Row],[tp (ms) ^ to line (150 kHz)]])*10^6/12</f>
        <v>24958.333333333332</v>
      </c>
      <c r="F385" s="9">
        <v>8.9</v>
      </c>
      <c r="G385" s="9">
        <f>(Table1[[#This Row],[Core Diameter (in.)]]/Table1[[#This Row],[tp (ms) // to line (150 kHz)]])*10^6/12</f>
        <v>22434.45692883895</v>
      </c>
      <c r="H385" s="9">
        <f>AVERAGE(Table1[[#This Row],[^ Velocity ft/s]],Table1[[#This Row],[// Velocity ft/s]])</f>
        <v>23696.395131086141</v>
      </c>
      <c r="I385" s="1" t="s">
        <v>2315</v>
      </c>
      <c r="J385" s="1" t="s">
        <v>7</v>
      </c>
      <c r="K385" s="1">
        <v>5</v>
      </c>
      <c r="L385" s="1">
        <v>17</v>
      </c>
      <c r="M385" s="15" t="s">
        <v>2723</v>
      </c>
      <c r="N385" s="94" t="s">
        <v>2664</v>
      </c>
    </row>
    <row r="386" spans="1:14" x14ac:dyDescent="0.3">
      <c r="A386" s="1" t="s">
        <v>2743</v>
      </c>
      <c r="B386" s="77">
        <f>--LEFT(A386,SEARCH("'",A386)-1)+IF( ISNUMBER(SEARCH("""",A386)),--MID(A386,SEARCH("'",A386)+1,SEARCH("""",A386)-SEARCH("'",A386)-1)/12)</f>
        <v>145.25</v>
      </c>
      <c r="C386" s="5">
        <v>2.395</v>
      </c>
      <c r="D386" s="9">
        <v>8.4</v>
      </c>
      <c r="E386" s="9">
        <f>(Table1[[#This Row],[Core Diameter (in.)]]/Table1[[#This Row],[tp (ms) ^ to line (150 kHz)]])*10^6/12</f>
        <v>23759.920634920636</v>
      </c>
      <c r="F386" s="9">
        <v>9.4</v>
      </c>
      <c r="G386" s="9">
        <f>(Table1[[#This Row],[Core Diameter (in.)]]/Table1[[#This Row],[tp (ms) // to line (150 kHz)]])*10^6/12</f>
        <v>21232.269503546097</v>
      </c>
      <c r="H386" s="9">
        <f>AVERAGE(Table1[[#This Row],[^ Velocity ft/s]],Table1[[#This Row],[// Velocity ft/s]])</f>
        <v>22496.095069233364</v>
      </c>
      <c r="I386" s="1" t="s">
        <v>2315</v>
      </c>
      <c r="J386" s="1" t="s">
        <v>7</v>
      </c>
      <c r="K386" s="1">
        <v>5</v>
      </c>
      <c r="L386" s="1">
        <v>17</v>
      </c>
      <c r="M386" s="15" t="s">
        <v>2723</v>
      </c>
      <c r="N386" s="94" t="s">
        <v>2664</v>
      </c>
    </row>
    <row r="387" spans="1:14" x14ac:dyDescent="0.3">
      <c r="A387" s="1" t="s">
        <v>2744</v>
      </c>
      <c r="B387" s="77">
        <f>--LEFT(A387,SEARCH("'",A387)-1)+IF( ISNUMBER(SEARCH("""",A387)),--MID(A387,SEARCH("'",A387)+1,SEARCH("""",A387)-SEARCH("'",A387)-1)/12)</f>
        <v>145.5</v>
      </c>
      <c r="C387" s="5">
        <v>2.395</v>
      </c>
      <c r="D387" s="9">
        <v>9.5</v>
      </c>
      <c r="E387" s="9">
        <f>(Table1[[#This Row],[Core Diameter (in.)]]/Table1[[#This Row],[tp (ms) ^ to line (150 kHz)]])*10^6/12</f>
        <v>21008.771929824561</v>
      </c>
      <c r="F387" s="9">
        <v>10</v>
      </c>
      <c r="G387" s="9">
        <f>(Table1[[#This Row],[Core Diameter (in.)]]/Table1[[#This Row],[tp (ms) // to line (150 kHz)]])*10^6/12</f>
        <v>19958.333333333332</v>
      </c>
      <c r="H387" s="9">
        <f>AVERAGE(Table1[[#This Row],[^ Velocity ft/s]],Table1[[#This Row],[// Velocity ft/s]])</f>
        <v>20483.552631578947</v>
      </c>
      <c r="I387" s="1" t="s">
        <v>2315</v>
      </c>
      <c r="J387" s="1" t="s">
        <v>7</v>
      </c>
      <c r="K387" s="1">
        <v>5</v>
      </c>
      <c r="L387" s="1">
        <v>17</v>
      </c>
      <c r="M387" s="15" t="s">
        <v>2723</v>
      </c>
      <c r="N387" s="94" t="s">
        <v>2664</v>
      </c>
    </row>
    <row r="388" spans="1:14" x14ac:dyDescent="0.3">
      <c r="A388" s="1" t="s">
        <v>2745</v>
      </c>
      <c r="B388" s="77">
        <f>--LEFT(A388,SEARCH("'",A388)-1)+IF( ISNUMBER(SEARCH("""",A388)),--MID(A388,SEARCH("'",A388)+1,SEARCH("""",A388)-SEARCH("'",A388)-1)/12)</f>
        <v>145.75</v>
      </c>
      <c r="C388" s="5">
        <v>2.395</v>
      </c>
      <c r="D388" s="9">
        <v>7.9</v>
      </c>
      <c r="E388" s="9">
        <f>(Table1[[#This Row],[Core Diameter (in.)]]/Table1[[#This Row],[tp (ms) ^ to line (150 kHz)]])*10^6/12</f>
        <v>25263.713080168774</v>
      </c>
      <c r="F388" s="9">
        <v>9.4</v>
      </c>
      <c r="G388" s="9">
        <f>(Table1[[#This Row],[Core Diameter (in.)]]/Table1[[#This Row],[tp (ms) // to line (150 kHz)]])*10^6/12</f>
        <v>21232.269503546097</v>
      </c>
      <c r="H388" s="9">
        <f>AVERAGE(Table1[[#This Row],[^ Velocity ft/s]],Table1[[#This Row],[// Velocity ft/s]])</f>
        <v>23247.991291857434</v>
      </c>
      <c r="I388" s="1" t="s">
        <v>2315</v>
      </c>
      <c r="J388" s="1" t="s">
        <v>7</v>
      </c>
      <c r="K388" s="1">
        <v>5</v>
      </c>
      <c r="L388" s="1">
        <v>17</v>
      </c>
      <c r="M388" s="15" t="s">
        <v>2723</v>
      </c>
      <c r="N388" s="94" t="s">
        <v>2664</v>
      </c>
    </row>
    <row r="389" spans="1:14" x14ac:dyDescent="0.3">
      <c r="A389" s="1" t="s">
        <v>2746</v>
      </c>
      <c r="B389" s="77">
        <f>--LEFT(A389,SEARCH("'",A389)-1)+IF( ISNUMBER(SEARCH("""",A389)),--MID(A389,SEARCH("'",A389)+1,SEARCH("""",A389)-SEARCH("'",A389)-1)/12)</f>
        <v>146</v>
      </c>
      <c r="C389" s="5">
        <v>2.3959999999999999</v>
      </c>
      <c r="D389" s="9">
        <v>8</v>
      </c>
      <c r="E389" s="9">
        <f>(Table1[[#This Row],[Core Diameter (in.)]]/Table1[[#This Row],[tp (ms) ^ to line (150 kHz)]])*10^6/12</f>
        <v>24958.333333333332</v>
      </c>
      <c r="F389" s="9">
        <v>8.9</v>
      </c>
      <c r="G389" s="9">
        <f>(Table1[[#This Row],[Core Diameter (in.)]]/Table1[[#This Row],[tp (ms) // to line (150 kHz)]])*10^6/12</f>
        <v>22434.45692883895</v>
      </c>
      <c r="H389" s="9">
        <f>AVERAGE(Table1[[#This Row],[^ Velocity ft/s]],Table1[[#This Row],[// Velocity ft/s]])</f>
        <v>23696.395131086141</v>
      </c>
      <c r="I389" s="1" t="s">
        <v>2315</v>
      </c>
      <c r="J389" s="1" t="s">
        <v>7</v>
      </c>
      <c r="K389" s="1">
        <v>5</v>
      </c>
      <c r="L389" s="1">
        <v>17</v>
      </c>
      <c r="M389" s="15" t="s">
        <v>2723</v>
      </c>
      <c r="N389" s="94" t="s">
        <v>2664</v>
      </c>
    </row>
    <row r="390" spans="1:14" x14ac:dyDescent="0.3">
      <c r="A390" s="1" t="s">
        <v>2747</v>
      </c>
      <c r="B390" s="77">
        <f>--LEFT(A390,SEARCH("'",A390)-1)+IF( ISNUMBER(SEARCH("""",A390)),--MID(A390,SEARCH("'",A390)+1,SEARCH("""",A390)-SEARCH("'",A390)-1)/12)</f>
        <v>146.5</v>
      </c>
      <c r="C390" s="5">
        <v>2.395</v>
      </c>
      <c r="D390" s="9">
        <v>8.5</v>
      </c>
      <c r="E390" s="9">
        <f>(Table1[[#This Row],[Core Diameter (in.)]]/Table1[[#This Row],[tp (ms) ^ to line (150 kHz)]])*10^6/12</f>
        <v>23480.392156862741</v>
      </c>
      <c r="F390" s="9">
        <v>8.9</v>
      </c>
      <c r="G390" s="9">
        <f>(Table1[[#This Row],[Core Diameter (in.)]]/Table1[[#This Row],[tp (ms) // to line (150 kHz)]])*10^6/12</f>
        <v>22425.0936329588</v>
      </c>
      <c r="H390" s="9">
        <f>AVERAGE(Table1[[#This Row],[^ Velocity ft/s]],Table1[[#This Row],[// Velocity ft/s]])</f>
        <v>22952.742894910771</v>
      </c>
      <c r="I390" s="1" t="s">
        <v>2315</v>
      </c>
      <c r="J390" s="1" t="s">
        <v>7</v>
      </c>
      <c r="K390" s="1">
        <v>5</v>
      </c>
      <c r="L390" s="1">
        <v>17</v>
      </c>
      <c r="M390" s="15" t="s">
        <v>2723</v>
      </c>
      <c r="N390" s="94" t="s">
        <v>2664</v>
      </c>
    </row>
    <row r="391" spans="1:14" x14ac:dyDescent="0.3">
      <c r="A391" s="1" t="s">
        <v>2359</v>
      </c>
      <c r="B391" s="78">
        <f>--LEFT(A391,SEARCH("'",A391)-1)+IF( ISNUMBER(SEARCH("""",A391)),--MID(A391,SEARCH("'",A391)+1,SEARCH("""",A391)-SEARCH("'",A391)-1)/12)</f>
        <v>147</v>
      </c>
      <c r="C391" s="5">
        <v>2.3940000000000001</v>
      </c>
      <c r="D391" s="9">
        <v>7.9</v>
      </c>
      <c r="E391" s="9">
        <f>(Table1[[#This Row],[Core Diameter (in.)]]/Table1[[#This Row],[tp (ms) ^ to line (150 kHz)]])*10^6/12</f>
        <v>25253.164556962027</v>
      </c>
      <c r="F391" s="1">
        <v>8.9</v>
      </c>
      <c r="G391" s="9">
        <f>(Table1[[#This Row],[Core Diameter (in.)]]/Table1[[#This Row],[tp (ms) // to line (150 kHz)]])*10^6/12</f>
        <v>22415.73033707865</v>
      </c>
      <c r="H391" s="9">
        <f>AVERAGE(Table1[[#This Row],[^ Velocity ft/s]],Table1[[#This Row],[// Velocity ft/s]])</f>
        <v>23834.447447020339</v>
      </c>
      <c r="I391" s="1" t="s">
        <v>2315</v>
      </c>
      <c r="J391" s="1" t="s">
        <v>7</v>
      </c>
      <c r="K391" s="1">
        <v>5</v>
      </c>
      <c r="L391" s="1">
        <v>18</v>
      </c>
      <c r="M391" s="15" t="s">
        <v>2358</v>
      </c>
      <c r="N391" s="94" t="s">
        <v>2317</v>
      </c>
    </row>
    <row r="392" spans="1:14" x14ac:dyDescent="0.3">
      <c r="A392" s="1" t="s">
        <v>2360</v>
      </c>
      <c r="B392" s="78">
        <f>--LEFT(A392,SEARCH("'",A392)-1)+IF( ISNUMBER(SEARCH("""",A392)),--MID(A392,SEARCH("'",A392)+1,SEARCH("""",A392)-SEARCH("'",A392)-1)/12)</f>
        <v>147.25</v>
      </c>
      <c r="C392" s="5">
        <v>2.395</v>
      </c>
      <c r="D392" s="9">
        <v>8.4</v>
      </c>
      <c r="E392" s="9">
        <f>(Table1[[#This Row],[Core Diameter (in.)]]/Table1[[#This Row],[tp (ms) ^ to line (150 kHz)]])*10^6/12</f>
        <v>23759.920634920636</v>
      </c>
      <c r="F392" s="1">
        <v>8.9</v>
      </c>
      <c r="G392" s="9">
        <f>(Table1[[#This Row],[Core Diameter (in.)]]/Table1[[#This Row],[tp (ms) // to line (150 kHz)]])*10^6/12</f>
        <v>22425.0936329588</v>
      </c>
      <c r="H392" s="9">
        <f>AVERAGE(Table1[[#This Row],[^ Velocity ft/s]],Table1[[#This Row],[// Velocity ft/s]])</f>
        <v>23092.507133939718</v>
      </c>
      <c r="I392" s="1" t="s">
        <v>2315</v>
      </c>
      <c r="J392" s="1" t="s">
        <v>7</v>
      </c>
      <c r="K392" s="1">
        <v>5</v>
      </c>
      <c r="L392" s="1">
        <v>18</v>
      </c>
      <c r="M392" s="15" t="s">
        <v>2358</v>
      </c>
      <c r="N392" s="94" t="s">
        <v>2317</v>
      </c>
    </row>
    <row r="393" spans="1:14" x14ac:dyDescent="0.3">
      <c r="A393" s="1" t="s">
        <v>2361</v>
      </c>
      <c r="B393" s="78">
        <f>--LEFT(A393,SEARCH("'",A393)-1)+IF( ISNUMBER(SEARCH("""",A393)),--MID(A393,SEARCH("'",A393)+1,SEARCH("""",A393)-SEARCH("'",A393)-1)/12)</f>
        <v>147.5</v>
      </c>
      <c r="C393" s="5">
        <v>2.395</v>
      </c>
      <c r="D393" s="9">
        <v>8.4</v>
      </c>
      <c r="E393" s="9">
        <f>(Table1[[#This Row],[Core Diameter (in.)]]/Table1[[#This Row],[tp (ms) ^ to line (150 kHz)]])*10^6/12</f>
        <v>23759.920634920636</v>
      </c>
      <c r="F393" s="1">
        <v>9.4</v>
      </c>
      <c r="G393" s="9">
        <f>(Table1[[#This Row],[Core Diameter (in.)]]/Table1[[#This Row],[tp (ms) // to line (150 kHz)]])*10^6/12</f>
        <v>21232.269503546097</v>
      </c>
      <c r="H393" s="9">
        <f>AVERAGE(Table1[[#This Row],[^ Velocity ft/s]],Table1[[#This Row],[// Velocity ft/s]])</f>
        <v>22496.095069233364</v>
      </c>
      <c r="I393" s="1" t="s">
        <v>2315</v>
      </c>
      <c r="J393" s="1" t="s">
        <v>7</v>
      </c>
      <c r="K393" s="1">
        <v>5</v>
      </c>
      <c r="L393" s="1">
        <v>18</v>
      </c>
      <c r="M393" s="15" t="s">
        <v>2358</v>
      </c>
      <c r="N393" s="94" t="s">
        <v>2317</v>
      </c>
    </row>
    <row r="394" spans="1:14" x14ac:dyDescent="0.3">
      <c r="A394" s="1" t="s">
        <v>2362</v>
      </c>
      <c r="B394" s="78">
        <f>--LEFT(A394,SEARCH("'",A394)-1)+IF( ISNUMBER(SEARCH("""",A394)),--MID(A394,SEARCH("'",A394)+1,SEARCH("""",A394)-SEARCH("'",A394)-1)/12)</f>
        <v>147.75</v>
      </c>
      <c r="C394" s="5">
        <v>2.395</v>
      </c>
      <c r="D394" s="9">
        <v>9</v>
      </c>
      <c r="E394" s="9">
        <f>(Table1[[#This Row],[Core Diameter (in.)]]/Table1[[#This Row],[tp (ms) ^ to line (150 kHz)]])*10^6/12</f>
        <v>22175.925925925927</v>
      </c>
      <c r="F394" s="1">
        <v>9.4</v>
      </c>
      <c r="G394" s="9">
        <f>(Table1[[#This Row],[Core Diameter (in.)]]/Table1[[#This Row],[tp (ms) // to line (150 kHz)]])*10^6/12</f>
        <v>21232.269503546097</v>
      </c>
      <c r="H394" s="9">
        <f>AVERAGE(Table1[[#This Row],[^ Velocity ft/s]],Table1[[#This Row],[// Velocity ft/s]])</f>
        <v>21704.09771473601</v>
      </c>
      <c r="I394" s="1" t="s">
        <v>2315</v>
      </c>
      <c r="J394" s="1" t="s">
        <v>7</v>
      </c>
      <c r="K394" s="1">
        <v>5</v>
      </c>
      <c r="L394" s="1">
        <v>18</v>
      </c>
      <c r="M394" s="15" t="s">
        <v>2358</v>
      </c>
      <c r="N394" s="94" t="s">
        <v>2317</v>
      </c>
    </row>
    <row r="395" spans="1:14" x14ac:dyDescent="0.3">
      <c r="A395" s="1" t="s">
        <v>2363</v>
      </c>
      <c r="B395" s="78">
        <f>--LEFT(A395,SEARCH("'",A395)-1)+IF( ISNUMBER(SEARCH("""",A395)),--MID(A395,SEARCH("'",A395)+1,SEARCH("""",A395)-SEARCH("'",A395)-1)/12)</f>
        <v>148.25</v>
      </c>
      <c r="C395" s="5">
        <v>2.395</v>
      </c>
      <c r="D395" s="9">
        <v>8.4</v>
      </c>
      <c r="E395" s="9">
        <f>(Table1[[#This Row],[Core Diameter (in.)]]/Table1[[#This Row],[tp (ms) ^ to line (150 kHz)]])*10^6/12</f>
        <v>23759.920634920636</v>
      </c>
      <c r="F395" s="1">
        <v>9.4</v>
      </c>
      <c r="G395" s="9">
        <f>(Table1[[#This Row],[Core Diameter (in.)]]/Table1[[#This Row],[tp (ms) // to line (150 kHz)]])*10^6/12</f>
        <v>21232.269503546097</v>
      </c>
      <c r="H395" s="9">
        <f>AVERAGE(Table1[[#This Row],[^ Velocity ft/s]],Table1[[#This Row],[// Velocity ft/s]])</f>
        <v>22496.095069233364</v>
      </c>
      <c r="I395" s="1" t="s">
        <v>2315</v>
      </c>
      <c r="J395" s="1" t="s">
        <v>7</v>
      </c>
      <c r="K395" s="1">
        <v>5</v>
      </c>
      <c r="L395" s="1">
        <v>18</v>
      </c>
      <c r="M395" s="15" t="s">
        <v>2358</v>
      </c>
      <c r="N395" s="94" t="s">
        <v>2317</v>
      </c>
    </row>
    <row r="396" spans="1:14" x14ac:dyDescent="0.3">
      <c r="A396" s="1" t="s">
        <v>2364</v>
      </c>
      <c r="B396" s="78">
        <f>--LEFT(A396,SEARCH("'",A396)-1)+IF( ISNUMBER(SEARCH("""",A396)),--MID(A396,SEARCH("'",A396)+1,SEARCH("""",A396)-SEARCH("'",A396)-1)/12)</f>
        <v>148.75</v>
      </c>
      <c r="C396" s="5">
        <v>2.3959999999999999</v>
      </c>
      <c r="D396" s="9">
        <v>7.9</v>
      </c>
      <c r="E396" s="9">
        <f>(Table1[[#This Row],[Core Diameter (in.)]]/Table1[[#This Row],[tp (ms) ^ to line (150 kHz)]])*10^6/12</f>
        <v>25274.261603375529</v>
      </c>
      <c r="F396" s="1">
        <v>8.9</v>
      </c>
      <c r="G396" s="9">
        <f>(Table1[[#This Row],[Core Diameter (in.)]]/Table1[[#This Row],[tp (ms) // to line (150 kHz)]])*10^6/12</f>
        <v>22434.45692883895</v>
      </c>
      <c r="H396" s="9">
        <f>AVERAGE(Table1[[#This Row],[^ Velocity ft/s]],Table1[[#This Row],[// Velocity ft/s]])</f>
        <v>23854.35926610724</v>
      </c>
      <c r="I396" s="1" t="s">
        <v>2315</v>
      </c>
      <c r="J396" s="1" t="s">
        <v>7</v>
      </c>
      <c r="K396" s="1">
        <v>5</v>
      </c>
      <c r="L396" s="1">
        <v>18</v>
      </c>
      <c r="M396" s="15" t="s">
        <v>2358</v>
      </c>
      <c r="N396" s="94" t="s">
        <v>2317</v>
      </c>
    </row>
    <row r="397" spans="1:14" x14ac:dyDescent="0.3">
      <c r="A397" s="1" t="s">
        <v>2365</v>
      </c>
      <c r="B397" s="78">
        <f>--LEFT(A397,SEARCH("'",A397)-1)+IF( ISNUMBER(SEARCH("""",A397)),--MID(A397,SEARCH("'",A397)+1,SEARCH("""",A397)-SEARCH("'",A397)-1)/12)</f>
        <v>149.25</v>
      </c>
      <c r="C397" s="5">
        <v>2.3940000000000001</v>
      </c>
      <c r="D397" s="9">
        <v>8.4</v>
      </c>
      <c r="E397" s="9">
        <f>(Table1[[#This Row],[Core Diameter (in.)]]/Table1[[#This Row],[tp (ms) ^ to line (150 kHz)]])*10^6/12</f>
        <v>23750</v>
      </c>
      <c r="F397" s="1">
        <v>9.4</v>
      </c>
      <c r="G397" s="9">
        <f>(Table1[[#This Row],[Core Diameter (in.)]]/Table1[[#This Row],[tp (ms) // to line (150 kHz)]])*10^6/12</f>
        <v>21223.40425531915</v>
      </c>
      <c r="H397" s="9">
        <f>AVERAGE(Table1[[#This Row],[^ Velocity ft/s]],Table1[[#This Row],[// Velocity ft/s]])</f>
        <v>22486.702127659577</v>
      </c>
      <c r="I397" s="1" t="s">
        <v>2315</v>
      </c>
      <c r="J397" s="1" t="s">
        <v>7</v>
      </c>
      <c r="K397" s="1">
        <v>5</v>
      </c>
      <c r="L397" s="1">
        <v>18</v>
      </c>
      <c r="M397" s="15" t="s">
        <v>2358</v>
      </c>
      <c r="N397" s="94" t="s">
        <v>2317</v>
      </c>
    </row>
    <row r="398" spans="1:14" x14ac:dyDescent="0.3">
      <c r="A398" s="1" t="s">
        <v>2366</v>
      </c>
      <c r="B398" s="78">
        <f>--LEFT(A398,SEARCH("'",A398)-1)+IF( ISNUMBER(SEARCH("""",A398)),--MID(A398,SEARCH("'",A398)+1,SEARCH("""",A398)-SEARCH("'",A398)-1)/12)</f>
        <v>149.5</v>
      </c>
      <c r="C398" s="5">
        <v>2.3940000000000001</v>
      </c>
      <c r="D398" s="9">
        <v>8.9</v>
      </c>
      <c r="E398" s="9">
        <f>(Table1[[#This Row],[Core Diameter (in.)]]/Table1[[#This Row],[tp (ms) ^ to line (150 kHz)]])*10^6/12</f>
        <v>22415.73033707865</v>
      </c>
      <c r="F398" s="1">
        <v>9.4</v>
      </c>
      <c r="G398" s="9">
        <f>(Table1[[#This Row],[Core Diameter (in.)]]/Table1[[#This Row],[tp (ms) // to line (150 kHz)]])*10^6/12</f>
        <v>21223.40425531915</v>
      </c>
      <c r="H398" s="9">
        <f>AVERAGE(Table1[[#This Row],[^ Velocity ft/s]],Table1[[#This Row],[// Velocity ft/s]])</f>
        <v>21819.5672961989</v>
      </c>
      <c r="I398" s="1" t="s">
        <v>2315</v>
      </c>
      <c r="J398" s="1" t="s">
        <v>7</v>
      </c>
      <c r="K398" s="1">
        <v>5</v>
      </c>
      <c r="L398" s="1">
        <v>18</v>
      </c>
      <c r="M398" s="15" t="s">
        <v>2358</v>
      </c>
      <c r="N398" s="94" t="s">
        <v>2317</v>
      </c>
    </row>
    <row r="399" spans="1:14" x14ac:dyDescent="0.3">
      <c r="A399" s="1" t="s">
        <v>2367</v>
      </c>
      <c r="B399" s="78">
        <f>--LEFT(A399,SEARCH("'",A399)-1)+IF( ISNUMBER(SEARCH("""",A399)),--MID(A399,SEARCH("'",A399)+1,SEARCH("""",A399)-SEARCH("'",A399)-1)/12)</f>
        <v>150</v>
      </c>
      <c r="C399" s="5">
        <v>2.395</v>
      </c>
      <c r="D399" s="9">
        <v>8.9</v>
      </c>
      <c r="E399" s="9">
        <f>(Table1[[#This Row],[Core Diameter (in.)]]/Table1[[#This Row],[tp (ms) ^ to line (150 kHz)]])*10^6/12</f>
        <v>22425.0936329588</v>
      </c>
      <c r="F399" s="1">
        <v>9.4</v>
      </c>
      <c r="G399" s="9">
        <f>(Table1[[#This Row],[Core Diameter (in.)]]/Table1[[#This Row],[tp (ms) // to line (150 kHz)]])*10^6/12</f>
        <v>21232.269503546097</v>
      </c>
      <c r="H399" s="9">
        <f>AVERAGE(Table1[[#This Row],[^ Velocity ft/s]],Table1[[#This Row],[// Velocity ft/s]])</f>
        <v>21828.681568252447</v>
      </c>
      <c r="I399" s="1" t="s">
        <v>2315</v>
      </c>
      <c r="J399" s="1" t="s">
        <v>7</v>
      </c>
      <c r="K399" s="1">
        <v>5</v>
      </c>
      <c r="L399" s="1">
        <v>18</v>
      </c>
      <c r="M399" s="15" t="s">
        <v>2358</v>
      </c>
      <c r="N399" s="94" t="s">
        <v>2317</v>
      </c>
    </row>
    <row r="400" spans="1:14" x14ac:dyDescent="0.3">
      <c r="A400" s="1" t="s">
        <v>2368</v>
      </c>
      <c r="B400" s="78">
        <f>--LEFT(A400,SEARCH("'",A400)-1)+IF( ISNUMBER(SEARCH("""",A400)),--MID(A400,SEARCH("'",A400)+1,SEARCH("""",A400)-SEARCH("'",A400)-1)/12)</f>
        <v>151.25</v>
      </c>
      <c r="C400" s="5">
        <v>2.3940000000000001</v>
      </c>
      <c r="D400" s="9">
        <v>9</v>
      </c>
      <c r="E400" s="9">
        <f>(Table1[[#This Row],[Core Diameter (in.)]]/Table1[[#This Row],[tp (ms) ^ to line (150 kHz)]])*10^6/12</f>
        <v>22166.666666666668</v>
      </c>
      <c r="F400" s="1">
        <v>9.8000000000000007</v>
      </c>
      <c r="G400" s="9">
        <f>(Table1[[#This Row],[Core Diameter (in.)]]/Table1[[#This Row],[tp (ms) // to line (150 kHz)]])*10^6/12</f>
        <v>20357.142857142855</v>
      </c>
      <c r="H400" s="9">
        <f>AVERAGE(Table1[[#This Row],[^ Velocity ft/s]],Table1[[#This Row],[// Velocity ft/s]])</f>
        <v>21261.904761904763</v>
      </c>
      <c r="I400" s="1" t="s">
        <v>2315</v>
      </c>
      <c r="J400" s="1" t="s">
        <v>7</v>
      </c>
      <c r="K400" s="1">
        <v>5</v>
      </c>
      <c r="L400" s="1">
        <v>18</v>
      </c>
      <c r="M400" s="15" t="s">
        <v>2358</v>
      </c>
      <c r="N400" s="94" t="s">
        <v>2317</v>
      </c>
    </row>
    <row r="401" spans="1:15" x14ac:dyDescent="0.3">
      <c r="A401" s="1" t="s">
        <v>2369</v>
      </c>
      <c r="B401" s="78">
        <f>--LEFT(A401,SEARCH("'",A401)-1)+IF( ISNUMBER(SEARCH("""",A401)),--MID(A401,SEARCH("'",A401)+1,SEARCH("""",A401)-SEARCH("'",A401)-1)/12)</f>
        <v>151.5</v>
      </c>
      <c r="C401" s="5">
        <v>2.3940000000000001</v>
      </c>
      <c r="D401" s="9">
        <v>9.4</v>
      </c>
      <c r="E401" s="9">
        <f>(Table1[[#This Row],[Core Diameter (in.)]]/Table1[[#This Row],[tp (ms) ^ to line (150 kHz)]])*10^6/12</f>
        <v>21223.40425531915</v>
      </c>
      <c r="F401" s="1">
        <v>9.4</v>
      </c>
      <c r="G401" s="9">
        <f>(Table1[[#This Row],[Core Diameter (in.)]]/Table1[[#This Row],[tp (ms) // to line (150 kHz)]])*10^6/12</f>
        <v>21223.40425531915</v>
      </c>
      <c r="H401" s="9">
        <f>AVERAGE(Table1[[#This Row],[^ Velocity ft/s]],Table1[[#This Row],[// Velocity ft/s]])</f>
        <v>21223.40425531915</v>
      </c>
      <c r="I401" s="1" t="s">
        <v>2315</v>
      </c>
      <c r="J401" s="1" t="s">
        <v>7</v>
      </c>
      <c r="K401" s="1">
        <v>5</v>
      </c>
      <c r="L401" s="1">
        <v>18</v>
      </c>
      <c r="M401" s="15" t="s">
        <v>2358</v>
      </c>
      <c r="N401" s="94" t="s">
        <v>2317</v>
      </c>
    </row>
    <row r="402" spans="1:15" x14ac:dyDescent="0.3">
      <c r="A402" s="1" t="s">
        <v>2370</v>
      </c>
      <c r="B402" s="78">
        <f>--LEFT(A402,SEARCH("'",A402)-1)+IF( ISNUMBER(SEARCH("""",A402)),--MID(A402,SEARCH("'",A402)+1,SEARCH("""",A402)-SEARCH("'",A402)-1)/12)</f>
        <v>152.5</v>
      </c>
      <c r="C402" s="5">
        <v>2.395</v>
      </c>
      <c r="D402" s="9">
        <v>8.9</v>
      </c>
      <c r="E402" s="9">
        <f>(Table1[[#This Row],[Core Diameter (in.)]]/Table1[[#This Row],[tp (ms) ^ to line (150 kHz)]])*10^6/12</f>
        <v>22425.0936329588</v>
      </c>
      <c r="F402" s="1">
        <v>9.4</v>
      </c>
      <c r="G402" s="9">
        <f>(Table1[[#This Row],[Core Diameter (in.)]]/Table1[[#This Row],[tp (ms) // to line (150 kHz)]])*10^6/12</f>
        <v>21232.269503546097</v>
      </c>
      <c r="H402" s="9">
        <f>AVERAGE(Table1[[#This Row],[^ Velocity ft/s]],Table1[[#This Row],[// Velocity ft/s]])</f>
        <v>21828.681568252447</v>
      </c>
      <c r="I402" s="1" t="s">
        <v>2315</v>
      </c>
      <c r="J402" s="1" t="s">
        <v>7</v>
      </c>
      <c r="K402" s="1">
        <v>5</v>
      </c>
      <c r="L402" s="1">
        <v>18</v>
      </c>
      <c r="M402" s="15" t="s">
        <v>2358</v>
      </c>
      <c r="N402" s="94" t="s">
        <v>2317</v>
      </c>
    </row>
    <row r="403" spans="1:15" x14ac:dyDescent="0.3">
      <c r="A403" s="1" t="s">
        <v>2371</v>
      </c>
      <c r="B403" s="78">
        <f>--LEFT(A403,SEARCH("'",A403)-1)+IF( ISNUMBER(SEARCH("""",A403)),--MID(A403,SEARCH("'",A403)+1,SEARCH("""",A403)-SEARCH("'",A403)-1)/12)</f>
        <v>152.75</v>
      </c>
      <c r="C403" s="5">
        <v>2.395</v>
      </c>
      <c r="D403" s="9">
        <v>8.9</v>
      </c>
      <c r="E403" s="9">
        <f>(Table1[[#This Row],[Core Diameter (in.)]]/Table1[[#This Row],[tp (ms) ^ to line (150 kHz)]])*10^6/12</f>
        <v>22425.0936329588</v>
      </c>
      <c r="F403" s="1">
        <v>9.4</v>
      </c>
      <c r="G403" s="9">
        <f>(Table1[[#This Row],[Core Diameter (in.)]]/Table1[[#This Row],[tp (ms) // to line (150 kHz)]])*10^6/12</f>
        <v>21232.269503546097</v>
      </c>
      <c r="H403" s="9">
        <f>AVERAGE(Table1[[#This Row],[^ Velocity ft/s]],Table1[[#This Row],[// Velocity ft/s]])</f>
        <v>21828.681568252447</v>
      </c>
      <c r="I403" s="1" t="s">
        <v>2315</v>
      </c>
      <c r="J403" s="1" t="s">
        <v>7</v>
      </c>
      <c r="K403" s="1">
        <v>5</v>
      </c>
      <c r="L403" s="1">
        <v>18</v>
      </c>
      <c r="M403" s="15" t="s">
        <v>2358</v>
      </c>
      <c r="N403" s="94" t="s">
        <v>2317</v>
      </c>
    </row>
    <row r="404" spans="1:15" x14ac:dyDescent="0.3">
      <c r="A404" s="1" t="s">
        <v>2372</v>
      </c>
      <c r="B404" s="78">
        <f>--LEFT(A404,SEARCH("'",A404)-1)+IF( ISNUMBER(SEARCH("""",A404)),--MID(A404,SEARCH("'",A404)+1,SEARCH("""",A404)-SEARCH("'",A404)-1)/12)</f>
        <v>153</v>
      </c>
      <c r="C404" s="5">
        <v>2.395</v>
      </c>
      <c r="D404" s="9">
        <v>9.4</v>
      </c>
      <c r="E404" s="9">
        <f>(Table1[[#This Row],[Core Diameter (in.)]]/Table1[[#This Row],[tp (ms) ^ to line (150 kHz)]])*10^6/12</f>
        <v>21232.269503546097</v>
      </c>
      <c r="F404" s="1">
        <v>9.4</v>
      </c>
      <c r="G404" s="9">
        <f>(Table1[[#This Row],[Core Diameter (in.)]]/Table1[[#This Row],[tp (ms) // to line (150 kHz)]])*10^6/12</f>
        <v>21232.269503546097</v>
      </c>
      <c r="H404" s="9">
        <f>AVERAGE(Table1[[#This Row],[^ Velocity ft/s]],Table1[[#This Row],[// Velocity ft/s]])</f>
        <v>21232.269503546097</v>
      </c>
      <c r="I404" s="1" t="s">
        <v>2315</v>
      </c>
      <c r="J404" s="1" t="s">
        <v>7</v>
      </c>
      <c r="K404" s="1">
        <v>5</v>
      </c>
      <c r="L404" s="1">
        <v>18</v>
      </c>
      <c r="M404" s="15" t="s">
        <v>2358</v>
      </c>
      <c r="N404" s="94" t="s">
        <v>2317</v>
      </c>
    </row>
    <row r="405" spans="1:15" x14ac:dyDescent="0.3">
      <c r="A405" s="1" t="s">
        <v>2373</v>
      </c>
      <c r="B405" s="78">
        <f>--LEFT(A405,SEARCH("'",A405)-1)+IF( ISNUMBER(SEARCH("""",A405)),--MID(A405,SEARCH("'",A405)+1,SEARCH("""",A405)-SEARCH("'",A405)-1)/12)</f>
        <v>153.25</v>
      </c>
      <c r="C405" s="5">
        <v>2.3940000000000001</v>
      </c>
      <c r="D405" s="9">
        <v>8.4</v>
      </c>
      <c r="E405" s="9">
        <f>(Table1[[#This Row],[Core Diameter (in.)]]/Table1[[#This Row],[tp (ms) ^ to line (150 kHz)]])*10^6/12</f>
        <v>23750</v>
      </c>
      <c r="F405" s="1">
        <v>8.4</v>
      </c>
      <c r="G405" s="9">
        <f>(Table1[[#This Row],[Core Diameter (in.)]]/Table1[[#This Row],[tp (ms) // to line (150 kHz)]])*10^6/12</f>
        <v>23750</v>
      </c>
      <c r="H405" s="9">
        <f>AVERAGE(Table1[[#This Row],[^ Velocity ft/s]],Table1[[#This Row],[// Velocity ft/s]])</f>
        <v>23750</v>
      </c>
      <c r="I405" s="1" t="s">
        <v>2315</v>
      </c>
      <c r="J405" s="1" t="s">
        <v>7</v>
      </c>
      <c r="K405" s="1">
        <v>5</v>
      </c>
      <c r="L405" s="1">
        <v>18</v>
      </c>
      <c r="M405" s="15" t="s">
        <v>2358</v>
      </c>
      <c r="N405" s="94" t="s">
        <v>2317</v>
      </c>
    </row>
    <row r="406" spans="1:15" x14ac:dyDescent="0.3">
      <c r="A406" s="1" t="s">
        <v>2374</v>
      </c>
      <c r="B406" s="78">
        <f>--LEFT(A406,SEARCH("'",A406)-1)+IF( ISNUMBER(SEARCH("""",A406)),--MID(A406,SEARCH("'",A406)+1,SEARCH("""",A406)-SEARCH("'",A406)-1)/12)</f>
        <v>153.75</v>
      </c>
      <c r="C406" s="5">
        <v>2.395</v>
      </c>
      <c r="D406" s="9">
        <v>8.9</v>
      </c>
      <c r="E406" s="9">
        <f>(Table1[[#This Row],[Core Diameter (in.)]]/Table1[[#This Row],[tp (ms) ^ to line (150 kHz)]])*10^6/12</f>
        <v>22425.0936329588</v>
      </c>
      <c r="F406" s="1">
        <v>9.4</v>
      </c>
      <c r="G406" s="9">
        <f>(Table1[[#This Row],[Core Diameter (in.)]]/Table1[[#This Row],[tp (ms) // to line (150 kHz)]])*10^6/12</f>
        <v>21232.269503546097</v>
      </c>
      <c r="H406" s="9">
        <f>AVERAGE(Table1[[#This Row],[^ Velocity ft/s]],Table1[[#This Row],[// Velocity ft/s]])</f>
        <v>21828.681568252447</v>
      </c>
      <c r="I406" s="1" t="s">
        <v>2315</v>
      </c>
      <c r="J406" s="1" t="s">
        <v>7</v>
      </c>
      <c r="K406" s="1">
        <v>5</v>
      </c>
      <c r="L406" s="1">
        <v>18</v>
      </c>
      <c r="M406" s="15" t="s">
        <v>2358</v>
      </c>
      <c r="N406" s="94" t="s">
        <v>2317</v>
      </c>
    </row>
    <row r="407" spans="1:15" x14ac:dyDescent="0.3">
      <c r="A407" s="1" t="s">
        <v>2375</v>
      </c>
      <c r="B407" s="78">
        <f>--LEFT(A407,SEARCH("'",A407)-1)+IF( ISNUMBER(SEARCH("""",A407)),--MID(A407,SEARCH("'",A407)+1,SEARCH("""",A407)-SEARCH("'",A407)-1)/12)</f>
        <v>154</v>
      </c>
      <c r="C407" s="5">
        <v>2.395</v>
      </c>
      <c r="D407" s="9">
        <v>8.4</v>
      </c>
      <c r="E407" s="9">
        <f>(Table1[[#This Row],[Core Diameter (in.)]]/Table1[[#This Row],[tp (ms) ^ to line (150 kHz)]])*10^6/12</f>
        <v>23759.920634920636</v>
      </c>
      <c r="F407" s="9">
        <v>9</v>
      </c>
      <c r="G407" s="9">
        <f>(Table1[[#This Row],[Core Diameter (in.)]]/Table1[[#This Row],[tp (ms) // to line (150 kHz)]])*10^6/12</f>
        <v>22175.925925925927</v>
      </c>
      <c r="H407" s="9">
        <f>AVERAGE(Table1[[#This Row],[^ Velocity ft/s]],Table1[[#This Row],[// Velocity ft/s]])</f>
        <v>22967.923280423282</v>
      </c>
      <c r="I407" s="1" t="s">
        <v>2315</v>
      </c>
      <c r="J407" s="1" t="s">
        <v>7</v>
      </c>
      <c r="K407" s="1">
        <v>5</v>
      </c>
      <c r="L407" s="1">
        <v>18</v>
      </c>
      <c r="M407" s="15" t="s">
        <v>2358</v>
      </c>
      <c r="N407" s="94" t="s">
        <v>2317</v>
      </c>
      <c r="O407" s="16"/>
    </row>
    <row r="408" spans="1:15" x14ac:dyDescent="0.3">
      <c r="A408" s="1" t="s">
        <v>2376</v>
      </c>
      <c r="B408" s="77">
        <f>--LEFT(A408,SEARCH("'",A408)-1)+IF( ISNUMBER(SEARCH("""",A408)),--MID(A408,SEARCH("'",A408)+1,SEARCH("""",A408)-SEARCH("'",A408)-1)/12)</f>
        <v>154.75</v>
      </c>
      <c r="C408" s="5">
        <v>2.3940000000000001</v>
      </c>
      <c r="D408" s="9">
        <v>7.9</v>
      </c>
      <c r="E408" s="9">
        <f>(Table1[[#This Row],[Core Diameter (in.)]]/Table1[[#This Row],[tp (ms) ^ to line (150 kHz)]])*10^6/12</f>
        <v>25253.164556962027</v>
      </c>
      <c r="F408" s="1">
        <v>7.9</v>
      </c>
      <c r="G408" s="9">
        <f>(Table1[[#This Row],[Core Diameter (in.)]]/Table1[[#This Row],[tp (ms) // to line (150 kHz)]])*10^6/12</f>
        <v>25253.164556962027</v>
      </c>
      <c r="H408" s="9">
        <f>AVERAGE(Table1[[#This Row],[^ Velocity ft/s]],Table1[[#This Row],[// Velocity ft/s]])</f>
        <v>25253.164556962027</v>
      </c>
      <c r="I408" s="1" t="s">
        <v>2315</v>
      </c>
      <c r="J408" s="1" t="s">
        <v>7</v>
      </c>
      <c r="K408" s="1">
        <v>5</v>
      </c>
      <c r="L408" s="1">
        <v>18</v>
      </c>
      <c r="M408" s="15" t="s">
        <v>2358</v>
      </c>
      <c r="N408" s="94" t="s">
        <v>2317</v>
      </c>
    </row>
    <row r="409" spans="1:15" x14ac:dyDescent="0.3">
      <c r="A409" s="1" t="s">
        <v>2377</v>
      </c>
      <c r="B409" s="78">
        <f>--LEFT(A409,SEARCH("'",A409)-1)+IF( ISNUMBER(SEARCH("""",A409)),--MID(A409,SEARCH("'",A409)+1,SEARCH("""",A409)-SEARCH("'",A409)-1)/12)</f>
        <v>155</v>
      </c>
      <c r="C409" s="5">
        <v>2.3940000000000001</v>
      </c>
      <c r="D409" s="9">
        <v>8.9</v>
      </c>
      <c r="E409" s="9">
        <f>(Table1[[#This Row],[Core Diameter (in.)]]/Table1[[#This Row],[tp (ms) ^ to line (150 kHz)]])*10^6/12</f>
        <v>22415.73033707865</v>
      </c>
      <c r="F409" s="1">
        <v>8.4</v>
      </c>
      <c r="G409" s="9">
        <f>(Table1[[#This Row],[Core Diameter (in.)]]/Table1[[#This Row],[tp (ms) // to line (150 kHz)]])*10^6/12</f>
        <v>23750</v>
      </c>
      <c r="H409" s="9">
        <f>AVERAGE(Table1[[#This Row],[^ Velocity ft/s]],Table1[[#This Row],[// Velocity ft/s]])</f>
        <v>23082.865168539327</v>
      </c>
      <c r="I409" s="1" t="s">
        <v>2315</v>
      </c>
      <c r="J409" s="1" t="s">
        <v>7</v>
      </c>
      <c r="K409" s="1">
        <v>5</v>
      </c>
      <c r="L409" s="1">
        <v>18</v>
      </c>
      <c r="M409" s="15" t="s">
        <v>2358</v>
      </c>
      <c r="N409" s="94" t="s">
        <v>2317</v>
      </c>
    </row>
    <row r="410" spans="1:15" x14ac:dyDescent="0.3">
      <c r="A410" s="1" t="s">
        <v>2378</v>
      </c>
      <c r="B410" s="78">
        <f>--LEFT(A410,SEARCH("'",A410)-1)+IF( ISNUMBER(SEARCH("""",A410)),--MID(A410,SEARCH("'",A410)+1,SEARCH("""",A410)-SEARCH("'",A410)-1)/12)</f>
        <v>155.5</v>
      </c>
      <c r="C410" s="5">
        <v>2.395</v>
      </c>
      <c r="D410" s="9">
        <v>8.9</v>
      </c>
      <c r="E410" s="9">
        <f>(Table1[[#This Row],[Core Diameter (in.)]]/Table1[[#This Row],[tp (ms) ^ to line (150 kHz)]])*10^6/12</f>
        <v>22425.0936329588</v>
      </c>
      <c r="F410" s="1">
        <v>8.9</v>
      </c>
      <c r="G410" s="9">
        <f>(Table1[[#This Row],[Core Diameter (in.)]]/Table1[[#This Row],[tp (ms) // to line (150 kHz)]])*10^6/12</f>
        <v>22425.0936329588</v>
      </c>
      <c r="H410" s="9">
        <f>AVERAGE(Table1[[#This Row],[^ Velocity ft/s]],Table1[[#This Row],[// Velocity ft/s]])</f>
        <v>22425.0936329588</v>
      </c>
      <c r="I410" s="1" t="s">
        <v>2315</v>
      </c>
      <c r="J410" s="1" t="s">
        <v>7</v>
      </c>
      <c r="K410" s="1">
        <v>5</v>
      </c>
      <c r="L410" s="1">
        <v>18</v>
      </c>
      <c r="M410" s="15" t="s">
        <v>2358</v>
      </c>
      <c r="N410" s="94" t="s">
        <v>2317</v>
      </c>
    </row>
    <row r="411" spans="1:15" x14ac:dyDescent="0.3">
      <c r="A411" s="1" t="s">
        <v>2379</v>
      </c>
      <c r="B411" s="78">
        <f>--LEFT(A411,SEARCH("'",A411)-1)+IF( ISNUMBER(SEARCH("""",A411)),--MID(A411,SEARCH("'",A411)+1,SEARCH("""",A411)-SEARCH("'",A411)-1)/12)</f>
        <v>155.75</v>
      </c>
      <c r="C411" s="5">
        <v>2.395</v>
      </c>
      <c r="D411" s="9">
        <v>9.5</v>
      </c>
      <c r="E411" s="9">
        <f>(Table1[[#This Row],[Core Diameter (in.)]]/Table1[[#This Row],[tp (ms) ^ to line (150 kHz)]])*10^6/12</f>
        <v>21008.771929824561</v>
      </c>
      <c r="F411" s="1">
        <v>9.4</v>
      </c>
      <c r="G411" s="9">
        <f>(Table1[[#This Row],[Core Diameter (in.)]]/Table1[[#This Row],[tp (ms) // to line (150 kHz)]])*10^6/12</f>
        <v>21232.269503546097</v>
      </c>
      <c r="H411" s="9">
        <f>AVERAGE(Table1[[#This Row],[^ Velocity ft/s]],Table1[[#This Row],[// Velocity ft/s]])</f>
        <v>21120.520716685329</v>
      </c>
      <c r="I411" s="1" t="s">
        <v>2315</v>
      </c>
      <c r="J411" s="1" t="s">
        <v>7</v>
      </c>
      <c r="K411" s="1">
        <v>5</v>
      </c>
      <c r="L411" s="1">
        <v>18</v>
      </c>
      <c r="M411" s="15" t="s">
        <v>2358</v>
      </c>
      <c r="N411" s="94" t="s">
        <v>2317</v>
      </c>
    </row>
    <row r="412" spans="1:15" x14ac:dyDescent="0.3">
      <c r="A412" s="1" t="s">
        <v>1977</v>
      </c>
      <c r="B412" s="78">
        <f>--LEFT(A412,SEARCH("'",A412)-1)+IF( ISNUMBER(SEARCH("""",A412)),--MID(A412,SEARCH("'",A412)+1,SEARCH("""",A412)-SEARCH("'",A412)-1)/12)</f>
        <v>157</v>
      </c>
      <c r="C412" s="5">
        <v>2.3740000000000001</v>
      </c>
      <c r="D412" s="9">
        <v>7.9</v>
      </c>
      <c r="E412" s="9">
        <f>(Table1[[#This Row],[Core Diameter (in.)]]/Table1[[#This Row],[tp (ms) ^ to line (150 kHz)]])*10^6/12</f>
        <v>25042.194092827005</v>
      </c>
      <c r="F412" s="9">
        <v>8.9</v>
      </c>
      <c r="G412" s="9">
        <f>(Table1[[#This Row],[Core Diameter (in.)]]/Table1[[#This Row],[tp (ms) // to line (150 kHz)]])*10^6/12</f>
        <v>22228.464419475655</v>
      </c>
      <c r="H412" s="9">
        <f>AVERAGE(Table1[[#This Row],[^ Velocity ft/s]],Table1[[#This Row],[// Velocity ft/s]])</f>
        <v>23635.32925615133</v>
      </c>
      <c r="J412" s="1" t="s">
        <v>7</v>
      </c>
      <c r="K412" s="1">
        <v>5</v>
      </c>
      <c r="L412" s="1">
        <v>19</v>
      </c>
      <c r="M412" s="15" t="s">
        <v>2007</v>
      </c>
      <c r="N412" s="1" t="s">
        <v>1919</v>
      </c>
    </row>
    <row r="413" spans="1:15" x14ac:dyDescent="0.3">
      <c r="A413" s="1" t="s">
        <v>2008</v>
      </c>
      <c r="B413" s="78">
        <f>--LEFT(A413,SEARCH("'",A413)-1)+IF( ISNUMBER(SEARCH("""",A413)),--MID(A413,SEARCH("'",A413)+1,SEARCH("""",A413)-SEARCH("'",A413)-1)/12)</f>
        <v>157.25</v>
      </c>
      <c r="C413" s="5">
        <v>2.375</v>
      </c>
      <c r="D413" s="9">
        <v>8.4</v>
      </c>
      <c r="E413" s="9">
        <f>(Table1[[#This Row],[Core Diameter (in.)]]/Table1[[#This Row],[tp (ms) ^ to line (150 kHz)]])*10^6/12</f>
        <v>23561.507936507933</v>
      </c>
      <c r="F413" s="9">
        <v>9.9</v>
      </c>
      <c r="G413" s="9">
        <f>(Table1[[#This Row],[Core Diameter (in.)]]/Table1[[#This Row],[tp (ms) // to line (150 kHz)]])*10^6/12</f>
        <v>19991.582491582489</v>
      </c>
      <c r="H413" s="9">
        <f>AVERAGE(Table1[[#This Row],[^ Velocity ft/s]],Table1[[#This Row],[// Velocity ft/s]])</f>
        <v>21776.545214045211</v>
      </c>
      <c r="J413" s="1" t="s">
        <v>7</v>
      </c>
      <c r="K413" s="1">
        <v>5</v>
      </c>
      <c r="L413" s="1">
        <v>19</v>
      </c>
      <c r="M413" s="15" t="s">
        <v>2007</v>
      </c>
      <c r="N413" s="1" t="s">
        <v>1919</v>
      </c>
    </row>
    <row r="414" spans="1:15" x14ac:dyDescent="0.3">
      <c r="A414" s="1" t="s">
        <v>1981</v>
      </c>
      <c r="B414" s="78">
        <f>--LEFT(A414,SEARCH("'",A414)-1)+IF( ISNUMBER(SEARCH("""",A414)),--MID(A414,SEARCH("'",A414)+1,SEARCH("""",A414)-SEARCH("'",A414)-1)/12)</f>
        <v>158</v>
      </c>
      <c r="C414" s="5">
        <v>2.375</v>
      </c>
      <c r="D414" s="9">
        <v>8.8000000000000007</v>
      </c>
      <c r="E414" s="9">
        <f>(Table1[[#This Row],[Core Diameter (in.)]]/Table1[[#This Row],[tp (ms) ^ to line (150 kHz)]])*10^6/12</f>
        <v>22490.5303030303</v>
      </c>
      <c r="F414" s="9">
        <v>9.5</v>
      </c>
      <c r="G414" s="9">
        <f>(Table1[[#This Row],[Core Diameter (in.)]]/Table1[[#This Row],[tp (ms) // to line (150 kHz)]])*10^6/12</f>
        <v>20833.333333333332</v>
      </c>
      <c r="H414" s="9">
        <f>AVERAGE(Table1[[#This Row],[^ Velocity ft/s]],Table1[[#This Row],[// Velocity ft/s]])</f>
        <v>21661.931818181816</v>
      </c>
      <c r="J414" s="1" t="s">
        <v>7</v>
      </c>
      <c r="K414" s="1">
        <v>5</v>
      </c>
      <c r="L414" s="1">
        <v>19</v>
      </c>
      <c r="M414" s="15" t="s">
        <v>2007</v>
      </c>
      <c r="N414" s="1" t="s">
        <v>1919</v>
      </c>
    </row>
    <row r="415" spans="1:15" x14ac:dyDescent="0.3">
      <c r="A415" s="1" t="s">
        <v>2009</v>
      </c>
      <c r="B415" s="78">
        <f>--LEFT(A415,SEARCH("'",A415)-1)+IF( ISNUMBER(SEARCH("""",A415)),--MID(A415,SEARCH("'",A415)+1,SEARCH("""",A415)-SEARCH("'",A415)-1)/12)</f>
        <v>158.25</v>
      </c>
      <c r="C415" s="5">
        <v>2.3769999999999998</v>
      </c>
      <c r="D415" s="9">
        <v>8.4</v>
      </c>
      <c r="E415" s="9">
        <f>(Table1[[#This Row],[Core Diameter (in.)]]/Table1[[#This Row],[tp (ms) ^ to line (150 kHz)]])*10^6/12</f>
        <v>23581.349206349201</v>
      </c>
      <c r="F415" s="9">
        <v>9.4</v>
      </c>
      <c r="G415" s="9">
        <f>(Table1[[#This Row],[Core Diameter (in.)]]/Table1[[#This Row],[tp (ms) // to line (150 kHz)]])*10^6/12</f>
        <v>21072.695035460991</v>
      </c>
      <c r="H415" s="9">
        <f>AVERAGE(Table1[[#This Row],[^ Velocity ft/s]],Table1[[#This Row],[// Velocity ft/s]])</f>
        <v>22327.022120905094</v>
      </c>
      <c r="J415" s="1" t="s">
        <v>7</v>
      </c>
      <c r="K415" s="1">
        <v>5</v>
      </c>
      <c r="L415" s="1">
        <v>19</v>
      </c>
      <c r="M415" s="15" t="s">
        <v>2007</v>
      </c>
      <c r="N415" s="1" t="s">
        <v>1919</v>
      </c>
    </row>
    <row r="416" spans="1:15" x14ac:dyDescent="0.3">
      <c r="A416" s="1" t="s">
        <v>2010</v>
      </c>
      <c r="B416" s="78">
        <f>--LEFT(A416,SEARCH("'",A416)-1)+IF( ISNUMBER(SEARCH("""",A416)),--MID(A416,SEARCH("'",A416)+1,SEARCH("""",A416)-SEARCH("'",A416)-1)/12)</f>
        <v>158.75</v>
      </c>
      <c r="C416" s="5">
        <v>2.375</v>
      </c>
      <c r="D416" s="9">
        <v>8.4</v>
      </c>
      <c r="E416" s="9">
        <f>(Table1[[#This Row],[Core Diameter (in.)]]/Table1[[#This Row],[tp (ms) ^ to line (150 kHz)]])*10^6/12</f>
        <v>23561.507936507933</v>
      </c>
      <c r="F416" s="9">
        <v>9</v>
      </c>
      <c r="G416" s="9">
        <f>(Table1[[#This Row],[Core Diameter (in.)]]/Table1[[#This Row],[tp (ms) // to line (150 kHz)]])*10^6/12</f>
        <v>21990.740740740741</v>
      </c>
      <c r="H416" s="9">
        <f>AVERAGE(Table1[[#This Row],[^ Velocity ft/s]],Table1[[#This Row],[// Velocity ft/s]])</f>
        <v>22776.124338624337</v>
      </c>
      <c r="J416" s="1" t="s">
        <v>7</v>
      </c>
      <c r="K416" s="1">
        <v>5</v>
      </c>
      <c r="L416" s="1">
        <v>19</v>
      </c>
      <c r="M416" s="15" t="s">
        <v>2007</v>
      </c>
      <c r="N416" s="1" t="s">
        <v>1919</v>
      </c>
    </row>
    <row r="417" spans="1:14" x14ac:dyDescent="0.3">
      <c r="A417" s="1" t="s">
        <v>1984</v>
      </c>
      <c r="B417" s="78">
        <f>--LEFT(A417,SEARCH("'",A417)-1)+IF( ISNUMBER(SEARCH("""",A417)),--MID(A417,SEARCH("'",A417)+1,SEARCH("""",A417)-SEARCH("'",A417)-1)/12)</f>
        <v>159</v>
      </c>
      <c r="C417" s="5">
        <v>2.375</v>
      </c>
      <c r="D417" s="9">
        <v>8.5</v>
      </c>
      <c r="E417" s="9">
        <f>(Table1[[#This Row],[Core Diameter (in.)]]/Table1[[#This Row],[tp (ms) ^ to line (150 kHz)]])*10^6/12</f>
        <v>23284.313725490196</v>
      </c>
      <c r="F417" s="9">
        <v>9</v>
      </c>
      <c r="G417" s="9">
        <f>(Table1[[#This Row],[Core Diameter (in.)]]/Table1[[#This Row],[tp (ms) // to line (150 kHz)]])*10^6/12</f>
        <v>21990.740740740741</v>
      </c>
      <c r="H417" s="9">
        <f>AVERAGE(Table1[[#This Row],[^ Velocity ft/s]],Table1[[#This Row],[// Velocity ft/s]])</f>
        <v>22637.52723311547</v>
      </c>
      <c r="J417" s="1" t="s">
        <v>7</v>
      </c>
      <c r="K417" s="1">
        <v>5</v>
      </c>
      <c r="L417" s="1">
        <v>19</v>
      </c>
      <c r="M417" s="15" t="s">
        <v>2007</v>
      </c>
      <c r="N417" s="1" t="s">
        <v>1919</v>
      </c>
    </row>
    <row r="418" spans="1:14" x14ac:dyDescent="0.3">
      <c r="A418" s="1" t="s">
        <v>2011</v>
      </c>
      <c r="B418" s="78">
        <f>--LEFT(A418,SEARCH("'",A418)-1)+IF( ISNUMBER(SEARCH("""",A418)),--MID(A418,SEARCH("'",A418)+1,SEARCH("""",A418)-SEARCH("'",A418)-1)/12)</f>
        <v>159.25</v>
      </c>
      <c r="C418" s="5">
        <v>2.375</v>
      </c>
      <c r="D418" s="9">
        <v>9</v>
      </c>
      <c r="E418" s="9">
        <f>(Table1[[#This Row],[Core Diameter (in.)]]/Table1[[#This Row],[tp (ms) ^ to line (150 kHz)]])*10^6/12</f>
        <v>21990.740740740741</v>
      </c>
      <c r="F418" s="9">
        <v>8.9</v>
      </c>
      <c r="G418" s="9">
        <f>(Table1[[#This Row],[Core Diameter (in.)]]/Table1[[#This Row],[tp (ms) // to line (150 kHz)]])*10^6/12</f>
        <v>22237.827715355805</v>
      </c>
      <c r="H418" s="9">
        <f>AVERAGE(Table1[[#This Row],[^ Velocity ft/s]],Table1[[#This Row],[// Velocity ft/s]])</f>
        <v>22114.284228048273</v>
      </c>
      <c r="J418" s="1" t="s">
        <v>7</v>
      </c>
      <c r="K418" s="1">
        <v>5</v>
      </c>
      <c r="L418" s="1">
        <v>19</v>
      </c>
      <c r="M418" s="15" t="s">
        <v>2007</v>
      </c>
      <c r="N418" s="1" t="s">
        <v>1919</v>
      </c>
    </row>
    <row r="419" spans="1:14" x14ac:dyDescent="0.3">
      <c r="A419" s="1" t="s">
        <v>2012</v>
      </c>
      <c r="B419" s="78">
        <f>--LEFT(A419,SEARCH("'",A419)-1)+IF( ISNUMBER(SEARCH("""",A419)),--MID(A419,SEARCH("'",A419)+1,SEARCH("""",A419)-SEARCH("'",A419)-1)/12)</f>
        <v>159.75</v>
      </c>
      <c r="C419" s="5">
        <v>2.375</v>
      </c>
      <c r="D419" s="9">
        <v>9</v>
      </c>
      <c r="E419" s="9">
        <f>(Table1[[#This Row],[Core Diameter (in.)]]/Table1[[#This Row],[tp (ms) ^ to line (150 kHz)]])*10^6/12</f>
        <v>21990.740740740741</v>
      </c>
      <c r="F419" s="9">
        <v>10.1</v>
      </c>
      <c r="G419" s="9">
        <f>(Table1[[#This Row],[Core Diameter (in.)]]/Table1[[#This Row],[tp (ms) // to line (150 kHz)]])*10^6/12</f>
        <v>19595.709570957097</v>
      </c>
      <c r="H419" s="9">
        <f>AVERAGE(Table1[[#This Row],[^ Velocity ft/s]],Table1[[#This Row],[// Velocity ft/s]])</f>
        <v>20793.225155848919</v>
      </c>
      <c r="J419" s="1" t="s">
        <v>7</v>
      </c>
      <c r="K419" s="1">
        <v>5</v>
      </c>
      <c r="L419" s="1">
        <v>19</v>
      </c>
      <c r="M419" s="15" t="s">
        <v>2007</v>
      </c>
      <c r="N419" s="1" t="s">
        <v>1919</v>
      </c>
    </row>
    <row r="420" spans="1:14" x14ac:dyDescent="0.3">
      <c r="A420" s="1" t="s">
        <v>2013</v>
      </c>
      <c r="B420" s="78">
        <f>--LEFT(A420,SEARCH("'",A420)-1)+IF( ISNUMBER(SEARCH("""",A420)),--MID(A420,SEARCH("'",A420)+1,SEARCH("""",A420)-SEARCH("'",A420)-1)/12)</f>
        <v>160.25</v>
      </c>
      <c r="C420" s="5">
        <v>2.375</v>
      </c>
      <c r="D420" s="9">
        <v>8</v>
      </c>
      <c r="E420" s="9">
        <f>(Table1[[#This Row],[Core Diameter (in.)]]/Table1[[#This Row],[tp (ms) ^ to line (150 kHz)]])*10^6/12</f>
        <v>24739.583333333332</v>
      </c>
      <c r="F420" s="9">
        <v>9</v>
      </c>
      <c r="G420" s="9">
        <f>(Table1[[#This Row],[Core Diameter (in.)]]/Table1[[#This Row],[tp (ms) // to line (150 kHz)]])*10^6/12</f>
        <v>21990.740740740741</v>
      </c>
      <c r="H420" s="9">
        <f>AVERAGE(Table1[[#This Row],[^ Velocity ft/s]],Table1[[#This Row],[// Velocity ft/s]])</f>
        <v>23365.162037037036</v>
      </c>
      <c r="J420" s="1" t="s">
        <v>7</v>
      </c>
      <c r="K420" s="1">
        <v>5</v>
      </c>
      <c r="L420" s="1">
        <v>19</v>
      </c>
      <c r="M420" s="15" t="s">
        <v>2007</v>
      </c>
      <c r="N420" s="1" t="s">
        <v>1919</v>
      </c>
    </row>
    <row r="421" spans="1:14" x14ac:dyDescent="0.3">
      <c r="A421" s="1" t="s">
        <v>1991</v>
      </c>
      <c r="B421" s="78">
        <f>--LEFT(A421,SEARCH("'",A421)-1)+IF( ISNUMBER(SEARCH("""",A421)),--MID(A421,SEARCH("'",A421)+1,SEARCH("""",A421)-SEARCH("'",A421)-1)/12)</f>
        <v>161</v>
      </c>
      <c r="C421" s="5">
        <v>2.375</v>
      </c>
      <c r="D421" s="9">
        <v>9</v>
      </c>
      <c r="E421" s="9">
        <f>(Table1[[#This Row],[Core Diameter (in.)]]/Table1[[#This Row],[tp (ms) ^ to line (150 kHz)]])*10^6/12</f>
        <v>21990.740740740741</v>
      </c>
      <c r="F421" s="9">
        <v>9.4</v>
      </c>
      <c r="G421" s="9">
        <f>(Table1[[#This Row],[Core Diameter (in.)]]/Table1[[#This Row],[tp (ms) // to line (150 kHz)]])*10^6/12</f>
        <v>21054.964539007095</v>
      </c>
      <c r="H421" s="9">
        <f>AVERAGE(Table1[[#This Row],[^ Velocity ft/s]],Table1[[#This Row],[// Velocity ft/s]])</f>
        <v>21522.85263987392</v>
      </c>
      <c r="J421" s="1" t="s">
        <v>7</v>
      </c>
      <c r="K421" s="1">
        <v>5</v>
      </c>
      <c r="L421" s="1">
        <v>19</v>
      </c>
      <c r="M421" s="15" t="s">
        <v>2007</v>
      </c>
      <c r="N421" s="1" t="s">
        <v>1919</v>
      </c>
    </row>
    <row r="422" spans="1:14" x14ac:dyDescent="0.3">
      <c r="A422" s="1" t="s">
        <v>2014</v>
      </c>
      <c r="B422" s="78">
        <f>--LEFT(A422,SEARCH("'",A422)-1)+IF( ISNUMBER(SEARCH("""",A422)),--MID(A422,SEARCH("'",A422)+1,SEARCH("""",A422)-SEARCH("'",A422)-1)/12)</f>
        <v>161.75</v>
      </c>
      <c r="C422" s="5">
        <v>2.3769999999999998</v>
      </c>
      <c r="D422" s="9">
        <v>12</v>
      </c>
      <c r="E422" s="9">
        <f>(Table1[[#This Row],[Core Diameter (in.)]]/Table1[[#This Row],[tp (ms) ^ to line (150 kHz)]])*10^6/12</f>
        <v>16506.944444444442</v>
      </c>
      <c r="F422" s="9">
        <v>11.5</v>
      </c>
      <c r="G422" s="9">
        <f>(Table1[[#This Row],[Core Diameter (in.)]]/Table1[[#This Row],[tp (ms) // to line (150 kHz)]])*10^6/12</f>
        <v>17224.63768115942</v>
      </c>
      <c r="H422" s="9">
        <f>AVERAGE(Table1[[#This Row],[^ Velocity ft/s]],Table1[[#This Row],[// Velocity ft/s]])</f>
        <v>16865.791062801931</v>
      </c>
      <c r="J422" s="1" t="s">
        <v>7</v>
      </c>
      <c r="K422" s="1">
        <v>5</v>
      </c>
      <c r="L422" s="1">
        <v>19</v>
      </c>
      <c r="M422" s="15" t="s">
        <v>2007</v>
      </c>
      <c r="N422" s="1" t="s">
        <v>1919</v>
      </c>
    </row>
    <row r="423" spans="1:14" x14ac:dyDescent="0.3">
      <c r="A423" s="1" t="s">
        <v>1995</v>
      </c>
      <c r="B423" s="78">
        <f>--LEFT(A423,SEARCH("'",A423)-1)+IF( ISNUMBER(SEARCH("""",A423)),--MID(A423,SEARCH("'",A423)+1,SEARCH("""",A423)-SEARCH("'",A423)-1)/12)</f>
        <v>162</v>
      </c>
      <c r="C423" s="5">
        <v>2.371</v>
      </c>
      <c r="D423" s="9">
        <v>10.8</v>
      </c>
      <c r="E423" s="9">
        <f>(Table1[[#This Row],[Core Diameter (in.)]]/Table1[[#This Row],[tp (ms) ^ to line (150 kHz)]])*10^6/12</f>
        <v>18294.753086419751</v>
      </c>
      <c r="F423" s="9">
        <v>10.5</v>
      </c>
      <c r="G423" s="9">
        <f>(Table1[[#This Row],[Core Diameter (in.)]]/Table1[[#This Row],[tp (ms) // to line (150 kHz)]])*10^6/12</f>
        <v>18817.460317460318</v>
      </c>
      <c r="H423" s="9">
        <f>AVERAGE(Table1[[#This Row],[^ Velocity ft/s]],Table1[[#This Row],[// Velocity ft/s]])</f>
        <v>18556.106701940036</v>
      </c>
      <c r="J423" s="1" t="s">
        <v>7</v>
      </c>
      <c r="K423" s="1">
        <v>5</v>
      </c>
      <c r="L423" s="1">
        <v>19</v>
      </c>
      <c r="M423" s="15" t="s">
        <v>2007</v>
      </c>
      <c r="N423" s="1" t="s">
        <v>1919</v>
      </c>
    </row>
    <row r="424" spans="1:14" x14ac:dyDescent="0.3">
      <c r="A424" s="1" t="s">
        <v>2015</v>
      </c>
      <c r="B424" s="78">
        <f>--LEFT(A424,SEARCH("'",A424)-1)+IF( ISNUMBER(SEARCH("""",A424)),--MID(A424,SEARCH("'",A424)+1,SEARCH("""",A424)-SEARCH("'",A424)-1)/12)</f>
        <v>162.5</v>
      </c>
      <c r="C424" s="5">
        <v>2.37</v>
      </c>
      <c r="D424" s="9">
        <v>9.9</v>
      </c>
      <c r="E424" s="9">
        <f>(Table1[[#This Row],[Core Diameter (in.)]]/Table1[[#This Row],[tp (ms) ^ to line (150 kHz)]])*10^6/12</f>
        <v>19949.494949494951</v>
      </c>
      <c r="F424" s="9">
        <v>10.4</v>
      </c>
      <c r="G424" s="9">
        <f>(Table1[[#This Row],[Core Diameter (in.)]]/Table1[[#This Row],[tp (ms) // to line (150 kHz)]])*10^6/12</f>
        <v>18990.384615384613</v>
      </c>
      <c r="H424" s="9">
        <f>AVERAGE(Table1[[#This Row],[^ Velocity ft/s]],Table1[[#This Row],[// Velocity ft/s]])</f>
        <v>19469.939782439782</v>
      </c>
      <c r="J424" s="1" t="s">
        <v>7</v>
      </c>
      <c r="K424" s="1">
        <v>5</v>
      </c>
      <c r="L424" s="1">
        <v>19</v>
      </c>
      <c r="M424" s="15" t="s">
        <v>2007</v>
      </c>
      <c r="N424" s="1" t="s">
        <v>1919</v>
      </c>
    </row>
    <row r="425" spans="1:14" x14ac:dyDescent="0.3">
      <c r="A425" s="1" t="s">
        <v>2016</v>
      </c>
      <c r="B425" s="78">
        <f>--LEFT(A425,SEARCH("'",A425)-1)+IF( ISNUMBER(SEARCH("""",A425)),--MID(A425,SEARCH("'",A425)+1,SEARCH("""",A425)-SEARCH("'",A425)-1)/12)</f>
        <v>163.75</v>
      </c>
      <c r="C425" s="5">
        <v>2.375</v>
      </c>
      <c r="D425" s="9">
        <v>9</v>
      </c>
      <c r="E425" s="9">
        <f>(Table1[[#This Row],[Core Diameter (in.)]]/Table1[[#This Row],[tp (ms) ^ to line (150 kHz)]])*10^6/12</f>
        <v>21990.740740740741</v>
      </c>
      <c r="F425" s="9">
        <v>9.5</v>
      </c>
      <c r="G425" s="9">
        <f>(Table1[[#This Row],[Core Diameter (in.)]]/Table1[[#This Row],[tp (ms) // to line (150 kHz)]])*10^6/12</f>
        <v>20833.333333333332</v>
      </c>
      <c r="H425" s="9">
        <f>AVERAGE(Table1[[#This Row],[^ Velocity ft/s]],Table1[[#This Row],[// Velocity ft/s]])</f>
        <v>21412.037037037036</v>
      </c>
      <c r="J425" s="1" t="s">
        <v>7</v>
      </c>
      <c r="K425" s="1">
        <v>5</v>
      </c>
      <c r="L425" s="1">
        <v>19</v>
      </c>
      <c r="M425" s="15" t="s">
        <v>2007</v>
      </c>
      <c r="N425" s="1" t="s">
        <v>1919</v>
      </c>
    </row>
    <row r="426" spans="1:14" x14ac:dyDescent="0.3">
      <c r="A426" s="1" t="s">
        <v>2002</v>
      </c>
      <c r="B426" s="78">
        <f>--LEFT(A426,SEARCH("'",A426)-1)+IF( ISNUMBER(SEARCH("""",A426)),--MID(A426,SEARCH("'",A426)+1,SEARCH("""",A426)-SEARCH("'",A426)-1)/12)</f>
        <v>164</v>
      </c>
      <c r="C426" s="5">
        <v>2.375</v>
      </c>
      <c r="D426" s="9">
        <v>9.1</v>
      </c>
      <c r="E426" s="9">
        <f>(Table1[[#This Row],[Core Diameter (in.)]]/Table1[[#This Row],[tp (ms) ^ to line (150 kHz)]])*10^6/12</f>
        <v>21749.084249084251</v>
      </c>
      <c r="F426" s="9">
        <v>9.4</v>
      </c>
      <c r="G426" s="9">
        <f>(Table1[[#This Row],[Core Diameter (in.)]]/Table1[[#This Row],[tp (ms) // to line (150 kHz)]])*10^6/12</f>
        <v>21054.964539007095</v>
      </c>
      <c r="H426" s="9">
        <f>AVERAGE(Table1[[#This Row],[^ Velocity ft/s]],Table1[[#This Row],[// Velocity ft/s]])</f>
        <v>21402.024394045671</v>
      </c>
      <c r="J426" s="1" t="s">
        <v>7</v>
      </c>
      <c r="K426" s="1">
        <v>5</v>
      </c>
      <c r="L426" s="1">
        <v>19</v>
      </c>
      <c r="M426" s="15" t="s">
        <v>2007</v>
      </c>
      <c r="N426" s="1" t="s">
        <v>1919</v>
      </c>
    </row>
    <row r="427" spans="1:14" x14ac:dyDescent="0.3">
      <c r="A427" s="1" t="s">
        <v>2017</v>
      </c>
      <c r="B427" s="78">
        <f>--LEFT(A427,SEARCH("'",A427)-1)+IF( ISNUMBER(SEARCH("""",A427)),--MID(A427,SEARCH("'",A427)+1,SEARCH("""",A427)-SEARCH("'",A427)-1)/12)</f>
        <v>164.75</v>
      </c>
      <c r="C427" s="5">
        <v>2.355</v>
      </c>
      <c r="D427" s="9">
        <v>9</v>
      </c>
      <c r="E427" s="9">
        <f>(Table1[[#This Row],[Core Diameter (in.)]]/Table1[[#This Row],[tp (ms) ^ to line (150 kHz)]])*10^6/12</f>
        <v>21805.555555555555</v>
      </c>
      <c r="F427" s="9">
        <v>9.4</v>
      </c>
      <c r="G427" s="9">
        <f>(Table1[[#This Row],[Core Diameter (in.)]]/Table1[[#This Row],[tp (ms) // to line (150 kHz)]])*10^6/12</f>
        <v>20877.659574468085</v>
      </c>
      <c r="H427" s="9">
        <f>AVERAGE(Table1[[#This Row],[^ Velocity ft/s]],Table1[[#This Row],[// Velocity ft/s]])</f>
        <v>21341.607565011822</v>
      </c>
      <c r="J427" s="1" t="s">
        <v>7</v>
      </c>
      <c r="K427" s="1">
        <v>5</v>
      </c>
      <c r="L427" s="1">
        <v>19</v>
      </c>
      <c r="M427" s="15" t="s">
        <v>2007</v>
      </c>
      <c r="N427" s="1" t="s">
        <v>1919</v>
      </c>
    </row>
    <row r="428" spans="1:14" x14ac:dyDescent="0.3">
      <c r="A428" s="1" t="s">
        <v>2695</v>
      </c>
      <c r="B428" s="77">
        <f>--LEFT(A428,SEARCH("'",A428)-1)+IF( ISNUMBER(SEARCH("""",A428)),--MID(A428,SEARCH("'",A428)+1,SEARCH("""",A428)-SEARCH("'",A428)-1)/12)</f>
        <v>165.125</v>
      </c>
      <c r="C428" s="5">
        <v>2.3610000000000002</v>
      </c>
      <c r="D428" s="9">
        <v>10</v>
      </c>
      <c r="E428" s="9">
        <f>(Table1[[#This Row],[Core Diameter (in.)]]/Table1[[#This Row],[tp (ms) ^ to line (150 kHz)]])*10^6/12</f>
        <v>19675.000000000004</v>
      </c>
      <c r="F428" s="9">
        <v>9.5</v>
      </c>
      <c r="G428" s="9">
        <f>(Table1[[#This Row],[Core Diameter (in.)]]/Table1[[#This Row],[tp (ms) // to line (150 kHz)]])*10^6/12</f>
        <v>20710.526315789477</v>
      </c>
      <c r="H428" s="9">
        <f>AVERAGE(Table1[[#This Row],[^ Velocity ft/s]],Table1[[#This Row],[// Velocity ft/s]])</f>
        <v>20192.76315789474</v>
      </c>
      <c r="I428" s="1" t="s">
        <v>2315</v>
      </c>
      <c r="J428" s="1" t="s">
        <v>7</v>
      </c>
      <c r="K428" s="1">
        <v>5</v>
      </c>
      <c r="L428" s="1">
        <v>20</v>
      </c>
      <c r="M428" s="15" t="s">
        <v>2694</v>
      </c>
      <c r="N428" s="94" t="s">
        <v>2664</v>
      </c>
    </row>
    <row r="429" spans="1:14" x14ac:dyDescent="0.3">
      <c r="A429" s="1" t="s">
        <v>2696</v>
      </c>
      <c r="B429" s="77">
        <f>--LEFT(A429,SEARCH("'",A429)-1)+IF( ISNUMBER(SEARCH("""",A429)),--MID(A429,SEARCH("'",A429)+1,SEARCH("""",A429)-SEARCH("'",A429)-1)/12)</f>
        <v>165.375</v>
      </c>
      <c r="C429" s="5">
        <v>2.363</v>
      </c>
      <c r="D429" s="9">
        <v>8.6</v>
      </c>
      <c r="E429" s="9">
        <f>(Table1[[#This Row],[Core Diameter (in.)]]/Table1[[#This Row],[tp (ms) ^ to line (150 kHz)]])*10^6/12</f>
        <v>22897.286821705431</v>
      </c>
      <c r="F429" s="9">
        <v>8.5</v>
      </c>
      <c r="G429" s="9">
        <f>(Table1[[#This Row],[Core Diameter (in.)]]/Table1[[#This Row],[tp (ms) // to line (150 kHz)]])*10^6/12</f>
        <v>23166.666666666668</v>
      </c>
      <c r="H429" s="9">
        <f>AVERAGE(Table1[[#This Row],[^ Velocity ft/s]],Table1[[#This Row],[// Velocity ft/s]])</f>
        <v>23031.976744186049</v>
      </c>
      <c r="I429" s="1" t="s">
        <v>2315</v>
      </c>
      <c r="J429" s="1" t="s">
        <v>7</v>
      </c>
      <c r="K429" s="1">
        <v>5</v>
      </c>
      <c r="L429" s="1">
        <v>20</v>
      </c>
      <c r="M429" s="15" t="s">
        <v>2694</v>
      </c>
      <c r="N429" s="94" t="s">
        <v>2664</v>
      </c>
    </row>
    <row r="430" spans="1:14" x14ac:dyDescent="0.3">
      <c r="A430" s="1" t="s">
        <v>2697</v>
      </c>
      <c r="B430" s="77">
        <f>--LEFT(A430,SEARCH("'",A430)-1)+IF( ISNUMBER(SEARCH("""",A430)),--MID(A430,SEARCH("'",A430)+1,SEARCH("""",A430)-SEARCH("'",A430)-1)/12)</f>
        <v>165.75</v>
      </c>
      <c r="C430" s="5">
        <v>2.3620000000000001</v>
      </c>
      <c r="D430" s="9">
        <v>8.4</v>
      </c>
      <c r="E430" s="9">
        <f>(Table1[[#This Row],[Core Diameter (in.)]]/Table1[[#This Row],[tp (ms) ^ to line (150 kHz)]])*10^6/12</f>
        <v>23432.539682539686</v>
      </c>
      <c r="F430" s="9">
        <v>9</v>
      </c>
      <c r="G430" s="9">
        <f>(Table1[[#This Row],[Core Diameter (in.)]]/Table1[[#This Row],[tp (ms) // to line (150 kHz)]])*10^6/12</f>
        <v>21870.370370370376</v>
      </c>
      <c r="H430" s="9">
        <f>AVERAGE(Table1[[#This Row],[^ Velocity ft/s]],Table1[[#This Row],[// Velocity ft/s]])</f>
        <v>22651.455026455031</v>
      </c>
      <c r="I430" s="1" t="s">
        <v>2315</v>
      </c>
      <c r="J430" s="1" t="s">
        <v>7</v>
      </c>
      <c r="K430" s="1">
        <v>5</v>
      </c>
      <c r="L430" s="1">
        <v>20</v>
      </c>
      <c r="M430" s="15" t="s">
        <v>2694</v>
      </c>
      <c r="N430" s="94" t="s">
        <v>2664</v>
      </c>
    </row>
    <row r="431" spans="1:14" x14ac:dyDescent="0.3">
      <c r="A431" s="1" t="s">
        <v>2698</v>
      </c>
      <c r="B431" s="77">
        <f>--LEFT(A431,SEARCH("'",A431)-1)+IF( ISNUMBER(SEARCH("""",A431)),--MID(A431,SEARCH("'",A431)+1,SEARCH("""",A431)-SEARCH("'",A431)-1)/12)</f>
        <v>166.25</v>
      </c>
      <c r="C431" s="5">
        <v>2.363</v>
      </c>
      <c r="D431" s="1">
        <v>8.9</v>
      </c>
      <c r="E431" s="9">
        <f>(Table1[[#This Row],[Core Diameter (in.)]]/Table1[[#This Row],[tp (ms) ^ to line (150 kHz)]])*10^6/12</f>
        <v>22125.468164794005</v>
      </c>
      <c r="F431" s="9">
        <v>8.9</v>
      </c>
      <c r="G431" s="9">
        <f>(Table1[[#This Row],[Core Diameter (in.)]]/Table1[[#This Row],[tp (ms) // to line (150 kHz)]])*10^6/12</f>
        <v>22125.468164794005</v>
      </c>
      <c r="H431" s="9">
        <f>AVERAGE(Table1[[#This Row],[^ Velocity ft/s]],Table1[[#This Row],[// Velocity ft/s]])</f>
        <v>22125.468164794005</v>
      </c>
      <c r="I431" s="1" t="s">
        <v>2315</v>
      </c>
      <c r="J431" s="1" t="s">
        <v>7</v>
      </c>
      <c r="K431" s="1">
        <v>5</v>
      </c>
      <c r="L431" s="1">
        <v>20</v>
      </c>
      <c r="M431" s="15" t="s">
        <v>2694</v>
      </c>
      <c r="N431" s="94" t="s">
        <v>2664</v>
      </c>
    </row>
    <row r="432" spans="1:14" x14ac:dyDescent="0.3">
      <c r="A432" s="1" t="s">
        <v>2699</v>
      </c>
      <c r="B432" s="77">
        <f>--LEFT(A432,SEARCH("'",A432)-1)+IF( ISNUMBER(SEARCH("""",A432)),--MID(A432,SEARCH("'",A432)+1,SEARCH("""",A432)-SEARCH("'",A432)-1)/12)</f>
        <v>166.5</v>
      </c>
      <c r="C432" s="5">
        <v>2.3620000000000001</v>
      </c>
      <c r="D432" s="9">
        <v>9.4</v>
      </c>
      <c r="E432" s="9">
        <f>(Table1[[#This Row],[Core Diameter (in.)]]/Table1[[#This Row],[tp (ms) ^ to line (150 kHz)]])*10^6/12</f>
        <v>20939.716312056738</v>
      </c>
      <c r="F432" s="9">
        <v>9</v>
      </c>
      <c r="G432" s="9">
        <f>(Table1[[#This Row],[Core Diameter (in.)]]/Table1[[#This Row],[tp (ms) // to line (150 kHz)]])*10^6/12</f>
        <v>21870.370370370376</v>
      </c>
      <c r="H432" s="9">
        <f>AVERAGE(Table1[[#This Row],[^ Velocity ft/s]],Table1[[#This Row],[// Velocity ft/s]])</f>
        <v>21405.043341213557</v>
      </c>
      <c r="I432" s="1" t="s">
        <v>2315</v>
      </c>
      <c r="J432" s="1" t="s">
        <v>7</v>
      </c>
      <c r="K432" s="1">
        <v>5</v>
      </c>
      <c r="L432" s="1">
        <v>20</v>
      </c>
      <c r="M432" s="15" t="s">
        <v>2694</v>
      </c>
      <c r="N432" s="94" t="s">
        <v>2664</v>
      </c>
    </row>
    <row r="433" spans="1:14" x14ac:dyDescent="0.3">
      <c r="A433" s="1" t="s">
        <v>2700</v>
      </c>
      <c r="B433" s="77">
        <f>--LEFT(A433,SEARCH("'",A433)-1)+IF( ISNUMBER(SEARCH("""",A433)),--MID(A433,SEARCH("'",A433)+1,SEARCH("""",A433)-SEARCH("'",A433)-1)/12)</f>
        <v>166.83333333333334</v>
      </c>
      <c r="C433" s="5">
        <v>2.3620000000000001</v>
      </c>
      <c r="D433" s="9">
        <v>9</v>
      </c>
      <c r="E433" s="9">
        <f>(Table1[[#This Row],[Core Diameter (in.)]]/Table1[[#This Row],[tp (ms) ^ to line (150 kHz)]])*10^6/12</f>
        <v>21870.370370370376</v>
      </c>
      <c r="F433" s="9">
        <v>8.4</v>
      </c>
      <c r="G433" s="9">
        <f>(Table1[[#This Row],[Core Diameter (in.)]]/Table1[[#This Row],[tp (ms) // to line (150 kHz)]])*10^6/12</f>
        <v>23432.539682539686</v>
      </c>
      <c r="H433" s="9">
        <f>AVERAGE(Table1[[#This Row],[^ Velocity ft/s]],Table1[[#This Row],[// Velocity ft/s]])</f>
        <v>22651.455026455031</v>
      </c>
      <c r="I433" s="1" t="s">
        <v>2315</v>
      </c>
      <c r="J433" s="1" t="s">
        <v>7</v>
      </c>
      <c r="K433" s="1">
        <v>5</v>
      </c>
      <c r="L433" s="1">
        <v>20</v>
      </c>
      <c r="M433" s="15" t="s">
        <v>2694</v>
      </c>
      <c r="N433" s="94" t="s">
        <v>2664</v>
      </c>
    </row>
    <row r="434" spans="1:14" x14ac:dyDescent="0.3">
      <c r="A434" s="1" t="s">
        <v>2701</v>
      </c>
      <c r="B434" s="77">
        <f>--LEFT(A434,SEARCH("'",A434)-1)+IF( ISNUMBER(SEARCH("""",A434)),--MID(A434,SEARCH("'",A434)+1,SEARCH("""",A434)-SEARCH("'",A434)-1)/12)</f>
        <v>167.5</v>
      </c>
      <c r="C434" s="5">
        <v>2.363</v>
      </c>
      <c r="D434" s="9">
        <v>8.9</v>
      </c>
      <c r="E434" s="9">
        <f>(Table1[[#This Row],[Core Diameter (in.)]]/Table1[[#This Row],[tp (ms) ^ to line (150 kHz)]])*10^6/12</f>
        <v>22125.468164794005</v>
      </c>
      <c r="F434" s="9">
        <v>8.5</v>
      </c>
      <c r="G434" s="9">
        <f>(Table1[[#This Row],[Core Diameter (in.)]]/Table1[[#This Row],[tp (ms) // to line (150 kHz)]])*10^6/12</f>
        <v>23166.666666666668</v>
      </c>
      <c r="H434" s="9">
        <f>AVERAGE(Table1[[#This Row],[^ Velocity ft/s]],Table1[[#This Row],[// Velocity ft/s]])</f>
        <v>22646.067415730337</v>
      </c>
      <c r="I434" s="1" t="s">
        <v>2315</v>
      </c>
      <c r="J434" s="1" t="s">
        <v>7</v>
      </c>
      <c r="K434" s="1">
        <v>5</v>
      </c>
      <c r="L434" s="1">
        <v>20</v>
      </c>
      <c r="M434" s="15" t="s">
        <v>2694</v>
      </c>
      <c r="N434" s="94" t="s">
        <v>2664</v>
      </c>
    </row>
    <row r="435" spans="1:14" x14ac:dyDescent="0.3">
      <c r="A435" s="1" t="s">
        <v>2702</v>
      </c>
      <c r="B435" s="77">
        <f>--LEFT(A435,SEARCH("'",A435)-1)+IF( ISNUMBER(SEARCH("""",A435)),--MID(A435,SEARCH("'",A435)+1,SEARCH("""",A435)-SEARCH("'",A435)-1)/12)</f>
        <v>167.75</v>
      </c>
      <c r="C435" s="5">
        <v>2.3650000000000002</v>
      </c>
      <c r="D435" s="9">
        <v>9</v>
      </c>
      <c r="E435" s="9">
        <f>(Table1[[#This Row],[Core Diameter (in.)]]/Table1[[#This Row],[tp (ms) ^ to line (150 kHz)]])*10^6/12</f>
        <v>21898.148148148146</v>
      </c>
      <c r="F435" s="9">
        <v>8.9</v>
      </c>
      <c r="G435" s="9">
        <f>(Table1[[#This Row],[Core Diameter (in.)]]/Table1[[#This Row],[tp (ms) // to line (150 kHz)]])*10^6/12</f>
        <v>22144.194756554309</v>
      </c>
      <c r="H435" s="9">
        <f>AVERAGE(Table1[[#This Row],[^ Velocity ft/s]],Table1[[#This Row],[// Velocity ft/s]])</f>
        <v>22021.171452351227</v>
      </c>
      <c r="I435" s="1" t="s">
        <v>2315</v>
      </c>
      <c r="J435" s="1" t="s">
        <v>7</v>
      </c>
      <c r="K435" s="1">
        <v>5</v>
      </c>
      <c r="L435" s="1">
        <v>20</v>
      </c>
      <c r="M435" s="15" t="s">
        <v>2694</v>
      </c>
      <c r="N435" s="94" t="s">
        <v>2664</v>
      </c>
    </row>
    <row r="436" spans="1:14" x14ac:dyDescent="0.3">
      <c r="A436" s="1" t="s">
        <v>2703</v>
      </c>
      <c r="B436" s="77">
        <f>--LEFT(A436,SEARCH("'",A436)-1)+IF( ISNUMBER(SEARCH("""",A436)),--MID(A436,SEARCH("'",A436)+1,SEARCH("""",A436)-SEARCH("'",A436)-1)/12)</f>
        <v>168</v>
      </c>
      <c r="C436" s="5">
        <v>2.3660000000000001</v>
      </c>
      <c r="D436" s="9">
        <v>8.4</v>
      </c>
      <c r="E436" s="9">
        <f>(Table1[[#This Row],[Core Diameter (in.)]]/Table1[[#This Row],[tp (ms) ^ to line (150 kHz)]])*10^6/12</f>
        <v>23472.222222222223</v>
      </c>
      <c r="F436" s="9">
        <v>8.5</v>
      </c>
      <c r="G436" s="9">
        <f>(Table1[[#This Row],[Core Diameter (in.)]]/Table1[[#This Row],[tp (ms) // to line (150 kHz)]])*10^6/12</f>
        <v>23196.078431372549</v>
      </c>
      <c r="H436" s="9">
        <f>AVERAGE(Table1[[#This Row],[^ Velocity ft/s]],Table1[[#This Row],[// Velocity ft/s]])</f>
        <v>23334.150326797386</v>
      </c>
      <c r="I436" s="1" t="s">
        <v>2315</v>
      </c>
      <c r="J436" s="1" t="s">
        <v>7</v>
      </c>
      <c r="K436" s="1">
        <v>5</v>
      </c>
      <c r="L436" s="1">
        <v>20</v>
      </c>
      <c r="M436" s="15" t="s">
        <v>2694</v>
      </c>
      <c r="N436" s="94" t="s">
        <v>2664</v>
      </c>
    </row>
    <row r="437" spans="1:14" x14ac:dyDescent="0.3">
      <c r="A437" s="1" t="s">
        <v>2704</v>
      </c>
      <c r="B437" s="77">
        <f>--LEFT(A437,SEARCH("'",A437)-1)+IF( ISNUMBER(SEARCH("""",A437)),--MID(A437,SEARCH("'",A437)+1,SEARCH("""",A437)-SEARCH("'",A437)-1)/12)</f>
        <v>168.33333333333334</v>
      </c>
      <c r="C437" s="5">
        <v>2.37</v>
      </c>
      <c r="D437" s="9">
        <v>9</v>
      </c>
      <c r="E437" s="9">
        <f>(Table1[[#This Row],[Core Diameter (in.)]]/Table1[[#This Row],[tp (ms) ^ to line (150 kHz)]])*10^6/12</f>
        <v>21944.444444444449</v>
      </c>
      <c r="F437" s="9">
        <v>8.9</v>
      </c>
      <c r="G437" s="9">
        <f>(Table1[[#This Row],[Core Diameter (in.)]]/Table1[[#This Row],[tp (ms) // to line (150 kHz)]])*10^6/12</f>
        <v>22191.011235955059</v>
      </c>
      <c r="H437" s="9">
        <f>AVERAGE(Table1[[#This Row],[^ Velocity ft/s]],Table1[[#This Row],[// Velocity ft/s]])</f>
        <v>22067.727840199754</v>
      </c>
      <c r="I437" s="1" t="s">
        <v>2315</v>
      </c>
      <c r="J437" s="1" t="s">
        <v>7</v>
      </c>
      <c r="K437" s="1">
        <v>5</v>
      </c>
      <c r="L437" s="1">
        <v>20</v>
      </c>
      <c r="M437" s="15" t="s">
        <v>2694</v>
      </c>
      <c r="N437" s="94" t="s">
        <v>2664</v>
      </c>
    </row>
    <row r="438" spans="1:14" x14ac:dyDescent="0.3">
      <c r="A438" s="1" t="s">
        <v>2705</v>
      </c>
      <c r="B438" s="77">
        <f>--LEFT(A438,SEARCH("'",A438)-1)+IF( ISNUMBER(SEARCH("""",A438)),--MID(A438,SEARCH("'",A438)+1,SEARCH("""",A438)-SEARCH("'",A438)-1)/12)</f>
        <v>168.75</v>
      </c>
      <c r="C438" s="5">
        <v>2.3740000000000001</v>
      </c>
      <c r="D438" s="9">
        <v>8.5</v>
      </c>
      <c r="E438" s="9">
        <f>(Table1[[#This Row],[Core Diameter (in.)]]/Table1[[#This Row],[tp (ms) ^ to line (150 kHz)]])*10^6/12</f>
        <v>23274.50980392157</v>
      </c>
      <c r="F438" s="9">
        <v>8</v>
      </c>
      <c r="G438" s="9">
        <f>(Table1[[#This Row],[Core Diameter (in.)]]/Table1[[#This Row],[tp (ms) // to line (150 kHz)]])*10^6/12</f>
        <v>24729.166666666668</v>
      </c>
      <c r="H438" s="9">
        <f>AVERAGE(Table1[[#This Row],[^ Velocity ft/s]],Table1[[#This Row],[// Velocity ft/s]])</f>
        <v>24001.838235294119</v>
      </c>
      <c r="I438" s="1" t="s">
        <v>2315</v>
      </c>
      <c r="J438" s="1" t="s">
        <v>7</v>
      </c>
      <c r="K438" s="1">
        <v>5</v>
      </c>
      <c r="L438" s="1">
        <v>20</v>
      </c>
      <c r="M438" s="15" t="s">
        <v>2694</v>
      </c>
      <c r="N438" s="94" t="s">
        <v>2664</v>
      </c>
    </row>
    <row r="439" spans="1:14" x14ac:dyDescent="0.3">
      <c r="A439" s="1" t="s">
        <v>2706</v>
      </c>
      <c r="B439" s="77">
        <f>--LEFT(A439,SEARCH("'",A439)-1)+IF( ISNUMBER(SEARCH("""",A439)),--MID(A439,SEARCH("'",A439)+1,SEARCH("""",A439)-SEARCH("'",A439)-1)/12)</f>
        <v>169</v>
      </c>
      <c r="C439" s="5">
        <v>2.3660000000000001</v>
      </c>
      <c r="D439" s="9">
        <v>8.5</v>
      </c>
      <c r="E439" s="9">
        <f>(Table1[[#This Row],[Core Diameter (in.)]]/Table1[[#This Row],[tp (ms) ^ to line (150 kHz)]])*10^6/12</f>
        <v>23196.078431372549</v>
      </c>
      <c r="F439" s="9">
        <v>9</v>
      </c>
      <c r="G439" s="9">
        <f>(Table1[[#This Row],[Core Diameter (in.)]]/Table1[[#This Row],[tp (ms) // to line (150 kHz)]])*10^6/12</f>
        <v>21907.407407407405</v>
      </c>
      <c r="H439" s="9">
        <f>AVERAGE(Table1[[#This Row],[^ Velocity ft/s]],Table1[[#This Row],[// Velocity ft/s]])</f>
        <v>22551.742919389977</v>
      </c>
      <c r="I439" s="1" t="s">
        <v>2315</v>
      </c>
      <c r="J439" s="1" t="s">
        <v>7</v>
      </c>
      <c r="K439" s="1">
        <v>5</v>
      </c>
      <c r="L439" s="1">
        <v>20</v>
      </c>
      <c r="M439" s="15" t="s">
        <v>2694</v>
      </c>
      <c r="N439" s="94" t="s">
        <v>2664</v>
      </c>
    </row>
    <row r="440" spans="1:14" x14ac:dyDescent="0.3">
      <c r="A440" s="1" t="s">
        <v>2707</v>
      </c>
      <c r="B440" s="77">
        <f>--LEFT(A440,SEARCH("'",A440)-1)+IF( ISNUMBER(SEARCH("""",A440)),--MID(A440,SEARCH("'",A440)+1,SEARCH("""",A440)-SEARCH("'",A440)-1)/12)</f>
        <v>169.25</v>
      </c>
      <c r="C440" s="5">
        <v>2.367</v>
      </c>
      <c r="D440" s="9">
        <v>8.5</v>
      </c>
      <c r="E440" s="9">
        <f>(Table1[[#This Row],[Core Diameter (in.)]]/Table1[[#This Row],[tp (ms) ^ to line (150 kHz)]])*10^6/12</f>
        <v>23205.882352941178</v>
      </c>
      <c r="F440" s="9">
        <v>9</v>
      </c>
      <c r="G440" s="9">
        <f>(Table1[[#This Row],[Core Diameter (in.)]]/Table1[[#This Row],[tp (ms) // to line (150 kHz)]])*10^6/12</f>
        <v>21916.666666666668</v>
      </c>
      <c r="H440" s="9">
        <f>AVERAGE(Table1[[#This Row],[^ Velocity ft/s]],Table1[[#This Row],[// Velocity ft/s]])</f>
        <v>22561.274509803923</v>
      </c>
      <c r="I440" s="1" t="s">
        <v>2315</v>
      </c>
      <c r="J440" s="1" t="s">
        <v>7</v>
      </c>
      <c r="K440" s="1">
        <v>5</v>
      </c>
      <c r="L440" s="1">
        <v>20</v>
      </c>
      <c r="M440" s="15" t="s">
        <v>2694</v>
      </c>
      <c r="N440" s="94" t="s">
        <v>2664</v>
      </c>
    </row>
    <row r="441" spans="1:14" x14ac:dyDescent="0.3">
      <c r="A441" s="1" t="s">
        <v>2708</v>
      </c>
      <c r="B441" s="77">
        <f>--LEFT(A441,SEARCH("'",A441)-1)+IF( ISNUMBER(SEARCH("""",A441)),--MID(A441,SEARCH("'",A441)+1,SEARCH("""",A441)-SEARCH("'",A441)-1)/12)</f>
        <v>169.5</v>
      </c>
      <c r="C441" s="5">
        <v>2.3660000000000001</v>
      </c>
      <c r="D441" s="9">
        <v>9.4</v>
      </c>
      <c r="E441" s="9">
        <f>(Table1[[#This Row],[Core Diameter (in.)]]/Table1[[#This Row],[tp (ms) ^ to line (150 kHz)]])*10^6/12</f>
        <v>20975.177304964538</v>
      </c>
      <c r="F441" s="9">
        <v>8.9</v>
      </c>
      <c r="G441" s="9">
        <f>(Table1[[#This Row],[Core Diameter (in.)]]/Table1[[#This Row],[tp (ms) // to line (150 kHz)]])*10^6/12</f>
        <v>22153.558052434459</v>
      </c>
      <c r="H441" s="9">
        <f>AVERAGE(Table1[[#This Row],[^ Velocity ft/s]],Table1[[#This Row],[// Velocity ft/s]])</f>
        <v>21564.367678699498</v>
      </c>
      <c r="I441" s="1" t="s">
        <v>2315</v>
      </c>
      <c r="J441" s="1" t="s">
        <v>7</v>
      </c>
      <c r="K441" s="1">
        <v>5</v>
      </c>
      <c r="L441" s="1">
        <v>20</v>
      </c>
      <c r="M441" s="15" t="s">
        <v>2694</v>
      </c>
      <c r="N441" s="94" t="s">
        <v>2664</v>
      </c>
    </row>
    <row r="442" spans="1:14" x14ac:dyDescent="0.3">
      <c r="A442" s="1" t="s">
        <v>2709</v>
      </c>
      <c r="B442" s="77">
        <f>--LEFT(A442,SEARCH("'",A442)-1)+IF( ISNUMBER(SEARCH("""",A442)),--MID(A442,SEARCH("'",A442)+1,SEARCH("""",A442)-SEARCH("'",A442)-1)/12)</f>
        <v>169.75</v>
      </c>
      <c r="C442" s="5">
        <v>2.367</v>
      </c>
      <c r="D442" s="9">
        <v>8.6</v>
      </c>
      <c r="E442" s="9">
        <f>(Table1[[#This Row],[Core Diameter (in.)]]/Table1[[#This Row],[tp (ms) ^ to line (150 kHz)]])*10^6/12</f>
        <v>22936.046511627908</v>
      </c>
      <c r="F442" s="9">
        <v>9.4</v>
      </c>
      <c r="G442" s="9">
        <f>(Table1[[#This Row],[Core Diameter (in.)]]/Table1[[#This Row],[tp (ms) // to line (150 kHz)]])*10^6/12</f>
        <v>20984.042553191488</v>
      </c>
      <c r="H442" s="9">
        <f>AVERAGE(Table1[[#This Row],[^ Velocity ft/s]],Table1[[#This Row],[// Velocity ft/s]])</f>
        <v>21960.044532409698</v>
      </c>
      <c r="I442" s="1" t="s">
        <v>2315</v>
      </c>
      <c r="J442" s="1" t="s">
        <v>7</v>
      </c>
      <c r="K442" s="1">
        <v>5</v>
      </c>
      <c r="L442" s="1">
        <v>20</v>
      </c>
      <c r="M442" s="15" t="s">
        <v>2694</v>
      </c>
      <c r="N442" s="94" t="s">
        <v>2664</v>
      </c>
    </row>
    <row r="443" spans="1:14" x14ac:dyDescent="0.3">
      <c r="A443" s="1" t="s">
        <v>2710</v>
      </c>
      <c r="B443" s="77">
        <f>--LEFT(A443,SEARCH("'",A443)-1)+IF( ISNUMBER(SEARCH("""",A443)),--MID(A443,SEARCH("'",A443)+1,SEARCH("""",A443)-SEARCH("'",A443)-1)/12)</f>
        <v>170.75</v>
      </c>
      <c r="C443" s="5">
        <v>2.37</v>
      </c>
      <c r="D443" s="9">
        <v>8.5</v>
      </c>
      <c r="E443" s="9">
        <f>(Table1[[#This Row],[Core Diameter (in.)]]/Table1[[#This Row],[tp (ms) ^ to line (150 kHz)]])*10^6/12</f>
        <v>23235.294117647059</v>
      </c>
      <c r="F443" s="9">
        <v>9</v>
      </c>
      <c r="G443" s="9">
        <f>(Table1[[#This Row],[Core Diameter (in.)]]/Table1[[#This Row],[tp (ms) // to line (150 kHz)]])*10^6/12</f>
        <v>21944.444444444449</v>
      </c>
      <c r="H443" s="9">
        <f>AVERAGE(Table1[[#This Row],[^ Velocity ft/s]],Table1[[#This Row],[// Velocity ft/s]])</f>
        <v>22589.869281045754</v>
      </c>
      <c r="I443" s="1" t="s">
        <v>2315</v>
      </c>
      <c r="J443" s="1" t="s">
        <v>7</v>
      </c>
      <c r="K443" s="1">
        <v>5</v>
      </c>
      <c r="L443" s="1">
        <v>20</v>
      </c>
      <c r="M443" s="15" t="s">
        <v>2694</v>
      </c>
      <c r="N443" s="94" t="s">
        <v>2664</v>
      </c>
    </row>
    <row r="444" spans="1:14" x14ac:dyDescent="0.3">
      <c r="A444" s="1" t="s">
        <v>2711</v>
      </c>
      <c r="B444" s="77">
        <f>--LEFT(A444,SEARCH("'",A444)-1)+IF( ISNUMBER(SEARCH("""",A444)),--MID(A444,SEARCH("'",A444)+1,SEARCH("""",A444)-SEARCH("'",A444)-1)/12)</f>
        <v>171.25</v>
      </c>
      <c r="C444" s="5">
        <v>2.3690000000000002</v>
      </c>
      <c r="D444" s="9">
        <v>10</v>
      </c>
      <c r="E444" s="9">
        <f>(Table1[[#This Row],[Core Diameter (in.)]]/Table1[[#This Row],[tp (ms) ^ to line (150 kHz)]])*10^6/12</f>
        <v>19741.666666666668</v>
      </c>
      <c r="F444" s="9">
        <v>9.5</v>
      </c>
      <c r="G444" s="9">
        <f>(Table1[[#This Row],[Core Diameter (in.)]]/Table1[[#This Row],[tp (ms) // to line (150 kHz)]])*10^6/12</f>
        <v>20780.701754385966</v>
      </c>
      <c r="H444" s="9">
        <f>AVERAGE(Table1[[#This Row],[^ Velocity ft/s]],Table1[[#This Row],[// Velocity ft/s]])</f>
        <v>20261.184210526317</v>
      </c>
      <c r="I444" s="1" t="s">
        <v>2315</v>
      </c>
      <c r="J444" s="1" t="s">
        <v>7</v>
      </c>
      <c r="K444" s="1">
        <v>5</v>
      </c>
      <c r="L444" s="1">
        <v>20</v>
      </c>
      <c r="M444" s="15" t="s">
        <v>2694</v>
      </c>
      <c r="N444" s="94" t="s">
        <v>2664</v>
      </c>
    </row>
    <row r="445" spans="1:14" x14ac:dyDescent="0.3">
      <c r="A445" s="1" t="s">
        <v>2712</v>
      </c>
      <c r="B445" s="77">
        <f>--LEFT(A445,SEARCH("'",A445)-1)+IF( ISNUMBER(SEARCH("""",A445)),--MID(A445,SEARCH("'",A445)+1,SEARCH("""",A445)-SEARCH("'",A445)-1)/12)</f>
        <v>171.5</v>
      </c>
      <c r="C445" s="5">
        <v>2.3690000000000002</v>
      </c>
      <c r="D445" s="9">
        <v>9.5</v>
      </c>
      <c r="E445" s="9">
        <f>(Table1[[#This Row],[Core Diameter (in.)]]/Table1[[#This Row],[tp (ms) ^ to line (150 kHz)]])*10^6/12</f>
        <v>20780.701754385966</v>
      </c>
      <c r="F445" s="9">
        <v>9.5</v>
      </c>
      <c r="G445" s="9">
        <f>(Table1[[#This Row],[Core Diameter (in.)]]/Table1[[#This Row],[tp (ms) // to line (150 kHz)]])*10^6/12</f>
        <v>20780.701754385966</v>
      </c>
      <c r="H445" s="9">
        <f>AVERAGE(Table1[[#This Row],[^ Velocity ft/s]],Table1[[#This Row],[// Velocity ft/s]])</f>
        <v>20780.701754385966</v>
      </c>
      <c r="I445" s="1" t="s">
        <v>2315</v>
      </c>
      <c r="J445" s="1" t="s">
        <v>7</v>
      </c>
      <c r="K445" s="1">
        <v>5</v>
      </c>
      <c r="L445" s="1">
        <v>20</v>
      </c>
      <c r="M445" s="15" t="s">
        <v>2694</v>
      </c>
      <c r="N445" s="94" t="s">
        <v>2664</v>
      </c>
    </row>
    <row r="446" spans="1:14" x14ac:dyDescent="0.3">
      <c r="A446" s="1" t="s">
        <v>2713</v>
      </c>
      <c r="B446" s="77">
        <f>--LEFT(A446,SEARCH("'",A446)-1)+IF( ISNUMBER(SEARCH("""",A446)),--MID(A446,SEARCH("'",A446)+1,SEARCH("""",A446)-SEARCH("'",A446)-1)/12)</f>
        <v>171.79166666666666</v>
      </c>
      <c r="C446" s="5">
        <v>2.37</v>
      </c>
      <c r="D446" s="9">
        <v>9.1</v>
      </c>
      <c r="E446" s="9">
        <f>(Table1[[#This Row],[Core Diameter (in.)]]/Table1[[#This Row],[tp (ms) ^ to line (150 kHz)]])*10^6/12</f>
        <v>21703.296703296703</v>
      </c>
      <c r="F446" s="9">
        <v>8.9</v>
      </c>
      <c r="G446" s="9">
        <f>(Table1[[#This Row],[Core Diameter (in.)]]/Table1[[#This Row],[tp (ms) // to line (150 kHz)]])*10^6/12</f>
        <v>22191.011235955059</v>
      </c>
      <c r="H446" s="9">
        <f>AVERAGE(Table1[[#This Row],[^ Velocity ft/s]],Table1[[#This Row],[// Velocity ft/s]])</f>
        <v>21947.153969625881</v>
      </c>
      <c r="I446" s="1" t="s">
        <v>2315</v>
      </c>
      <c r="J446" s="1" t="s">
        <v>7</v>
      </c>
      <c r="K446" s="1">
        <v>5</v>
      </c>
      <c r="L446" s="1">
        <v>20</v>
      </c>
      <c r="M446" s="15" t="s">
        <v>2694</v>
      </c>
      <c r="N446" s="94" t="s">
        <v>2664</v>
      </c>
    </row>
    <row r="447" spans="1:14" x14ac:dyDescent="0.3">
      <c r="A447" s="1" t="s">
        <v>2714</v>
      </c>
      <c r="B447" s="77">
        <f>--LEFT(A447,SEARCH("'",A447)-1)+IF( ISNUMBER(SEARCH("""",A447)),--MID(A447,SEARCH("'",A447)+1,SEARCH("""",A447)-SEARCH("'",A447)-1)/12)</f>
        <v>172</v>
      </c>
      <c r="C447" s="5">
        <v>2.37</v>
      </c>
      <c r="D447" s="9">
        <v>8.9</v>
      </c>
      <c r="E447" s="9">
        <f>(Table1[[#This Row],[Core Diameter (in.)]]/Table1[[#This Row],[tp (ms) ^ to line (150 kHz)]])*10^6/12</f>
        <v>22191.011235955059</v>
      </c>
      <c r="F447" s="9">
        <v>9</v>
      </c>
      <c r="G447" s="9">
        <f>(Table1[[#This Row],[Core Diameter (in.)]]/Table1[[#This Row],[tp (ms) // to line (150 kHz)]])*10^6/12</f>
        <v>21944.444444444449</v>
      </c>
      <c r="H447" s="9">
        <f>AVERAGE(Table1[[#This Row],[^ Velocity ft/s]],Table1[[#This Row],[// Velocity ft/s]])</f>
        <v>22067.727840199754</v>
      </c>
      <c r="I447" s="1" t="s">
        <v>2315</v>
      </c>
      <c r="J447" s="1" t="s">
        <v>7</v>
      </c>
      <c r="K447" s="1">
        <v>5</v>
      </c>
      <c r="L447" s="1">
        <v>20</v>
      </c>
      <c r="M447" s="15" t="s">
        <v>2694</v>
      </c>
      <c r="N447" s="94" t="s">
        <v>2664</v>
      </c>
    </row>
    <row r="448" spans="1:14" x14ac:dyDescent="0.3">
      <c r="A448" s="1" t="s">
        <v>2715</v>
      </c>
      <c r="B448" s="77">
        <f>--LEFT(A448,SEARCH("'",A448)-1)+IF( ISNUMBER(SEARCH("""",A448)),--MID(A448,SEARCH("'",A448)+1,SEARCH("""",A448)-SEARCH("'",A448)-1)/12)</f>
        <v>172.20833333333334</v>
      </c>
      <c r="C448" s="5">
        <v>2.37</v>
      </c>
      <c r="D448" s="9">
        <v>8.9</v>
      </c>
      <c r="E448" s="9">
        <f>(Table1[[#This Row],[Core Diameter (in.)]]/Table1[[#This Row],[tp (ms) ^ to line (150 kHz)]])*10^6/12</f>
        <v>22191.011235955059</v>
      </c>
      <c r="F448" s="9">
        <v>9.4</v>
      </c>
      <c r="G448" s="9">
        <f>(Table1[[#This Row],[Core Diameter (in.)]]/Table1[[#This Row],[tp (ms) // to line (150 kHz)]])*10^6/12</f>
        <v>21010.638297872341</v>
      </c>
      <c r="H448" s="9">
        <f>AVERAGE(Table1[[#This Row],[^ Velocity ft/s]],Table1[[#This Row],[// Velocity ft/s]])</f>
        <v>21600.824766913698</v>
      </c>
      <c r="I448" s="1" t="s">
        <v>2315</v>
      </c>
      <c r="J448" s="1" t="s">
        <v>7</v>
      </c>
      <c r="K448" s="1">
        <v>5</v>
      </c>
      <c r="L448" s="1">
        <v>20</v>
      </c>
      <c r="M448" s="15" t="s">
        <v>2694</v>
      </c>
      <c r="N448" s="94" t="s">
        <v>2664</v>
      </c>
    </row>
    <row r="449" spans="1:14" x14ac:dyDescent="0.3">
      <c r="A449" s="1" t="s">
        <v>2716</v>
      </c>
      <c r="B449" s="77">
        <f>--LEFT(A449,SEARCH("'",A449)-1)+IF( ISNUMBER(SEARCH("""",A449)),--MID(A449,SEARCH("'",A449)+1,SEARCH("""",A449)-SEARCH("'",A449)-1)/12)</f>
        <v>172.5</v>
      </c>
      <c r="C449" s="5">
        <v>2.355</v>
      </c>
      <c r="D449" s="9">
        <v>9</v>
      </c>
      <c r="E449" s="9">
        <f>(Table1[[#This Row],[Core Diameter (in.)]]/Table1[[#This Row],[tp (ms) ^ to line (150 kHz)]])*10^6/12</f>
        <v>21805.555555555555</v>
      </c>
      <c r="F449" s="9">
        <v>9</v>
      </c>
      <c r="G449" s="9">
        <f>(Table1[[#This Row],[Core Diameter (in.)]]/Table1[[#This Row],[tp (ms) // to line (150 kHz)]])*10^6/12</f>
        <v>21805.555555555555</v>
      </c>
      <c r="H449" s="9">
        <f>AVERAGE(Table1[[#This Row],[^ Velocity ft/s]],Table1[[#This Row],[// Velocity ft/s]])</f>
        <v>21805.555555555555</v>
      </c>
      <c r="I449" s="1" t="s">
        <v>2315</v>
      </c>
      <c r="J449" s="1" t="s">
        <v>7</v>
      </c>
      <c r="K449" s="1">
        <v>5</v>
      </c>
      <c r="L449" s="1">
        <v>20</v>
      </c>
      <c r="M449" s="15" t="s">
        <v>2694</v>
      </c>
      <c r="N449" s="94" t="s">
        <v>2664</v>
      </c>
    </row>
    <row r="450" spans="1:14" x14ac:dyDescent="0.3">
      <c r="A450" s="1" t="s">
        <v>2717</v>
      </c>
      <c r="B450" s="77">
        <f>--LEFT(A450,SEARCH("'",A450)-1)+IF( ISNUMBER(SEARCH("""",A450)),--MID(A450,SEARCH("'",A450)+1,SEARCH("""",A450)-SEARCH("'",A450)-1)/12)</f>
        <v>172.75</v>
      </c>
      <c r="C450" s="5">
        <v>2.355</v>
      </c>
      <c r="D450" s="9">
        <v>8.6</v>
      </c>
      <c r="E450" s="9">
        <f>(Table1[[#This Row],[Core Diameter (in.)]]/Table1[[#This Row],[tp (ms) ^ to line (150 kHz)]])*10^6/12</f>
        <v>22819.767441860462</v>
      </c>
      <c r="F450" s="9">
        <v>8.9</v>
      </c>
      <c r="G450" s="9">
        <f>(Table1[[#This Row],[Core Diameter (in.)]]/Table1[[#This Row],[tp (ms) // to line (150 kHz)]])*10^6/12</f>
        <v>22050.561797752813</v>
      </c>
      <c r="H450" s="9">
        <f>AVERAGE(Table1[[#This Row],[^ Velocity ft/s]],Table1[[#This Row],[// Velocity ft/s]])</f>
        <v>22435.164619806637</v>
      </c>
      <c r="I450" s="1" t="s">
        <v>2315</v>
      </c>
      <c r="J450" s="1" t="s">
        <v>7</v>
      </c>
      <c r="K450" s="1">
        <v>5</v>
      </c>
      <c r="L450" s="1">
        <v>20</v>
      </c>
      <c r="M450" s="15" t="s">
        <v>2694</v>
      </c>
      <c r="N450" s="94" t="s">
        <v>2664</v>
      </c>
    </row>
    <row r="451" spans="1:14" x14ac:dyDescent="0.3">
      <c r="A451" s="1" t="s">
        <v>2718</v>
      </c>
      <c r="B451" s="77">
        <f>--LEFT(A451,SEARCH("'",A451)-1)+IF( ISNUMBER(SEARCH("""",A451)),--MID(A451,SEARCH("'",A451)+1,SEARCH("""",A451)-SEARCH("'",A451)-1)/12)</f>
        <v>173</v>
      </c>
      <c r="C451" s="5">
        <v>2.355</v>
      </c>
      <c r="D451" s="9">
        <v>8.5</v>
      </c>
      <c r="E451" s="9">
        <f>(Table1[[#This Row],[Core Diameter (in.)]]/Table1[[#This Row],[tp (ms) ^ to line (150 kHz)]])*10^6/12</f>
        <v>23088.235294117647</v>
      </c>
      <c r="F451" s="9">
        <v>8.9</v>
      </c>
      <c r="G451" s="9">
        <f>(Table1[[#This Row],[Core Diameter (in.)]]/Table1[[#This Row],[tp (ms) // to line (150 kHz)]])*10^6/12</f>
        <v>22050.561797752813</v>
      </c>
      <c r="H451" s="9">
        <f>AVERAGE(Table1[[#This Row],[^ Velocity ft/s]],Table1[[#This Row],[// Velocity ft/s]])</f>
        <v>22569.39854593523</v>
      </c>
      <c r="I451" s="1" t="s">
        <v>2315</v>
      </c>
      <c r="J451" s="1" t="s">
        <v>7</v>
      </c>
      <c r="K451" s="1">
        <v>5</v>
      </c>
      <c r="L451" s="1">
        <v>20</v>
      </c>
      <c r="M451" s="15" t="s">
        <v>2694</v>
      </c>
      <c r="N451" s="94" t="s">
        <v>2664</v>
      </c>
    </row>
    <row r="452" spans="1:14" x14ac:dyDescent="0.3">
      <c r="A452" s="1" t="s">
        <v>2719</v>
      </c>
      <c r="B452" s="77">
        <f>--LEFT(A452,SEARCH("'",A452)-1)+IF( ISNUMBER(SEARCH("""",A452)),--MID(A452,SEARCH("'",A452)+1,SEARCH("""",A452)-SEARCH("'",A452)-1)/12)</f>
        <v>173</v>
      </c>
      <c r="C452" s="5">
        <v>2.3559999999999999</v>
      </c>
      <c r="D452" s="9">
        <v>8.5</v>
      </c>
      <c r="E452" s="9">
        <f>(Table1[[#This Row],[Core Diameter (in.)]]/Table1[[#This Row],[tp (ms) ^ to line (150 kHz)]])*10^6/12</f>
        <v>23098.039215686276</v>
      </c>
      <c r="F452" s="9">
        <v>8.9</v>
      </c>
      <c r="G452" s="9">
        <f>(Table1[[#This Row],[Core Diameter (in.)]]/Table1[[#This Row],[tp (ms) // to line (150 kHz)]])*10^6/12</f>
        <v>22059.925093632959</v>
      </c>
      <c r="H452" s="9">
        <f>AVERAGE(Table1[[#This Row],[^ Velocity ft/s]],Table1[[#This Row],[// Velocity ft/s]])</f>
        <v>22578.982154659618</v>
      </c>
      <c r="I452" s="1" t="s">
        <v>2315</v>
      </c>
      <c r="J452" s="1" t="s">
        <v>7</v>
      </c>
      <c r="K452" s="1">
        <v>5</v>
      </c>
      <c r="L452" s="1">
        <v>20</v>
      </c>
      <c r="M452" s="15" t="s">
        <v>2694</v>
      </c>
      <c r="N452" s="94" t="s">
        <v>2664</v>
      </c>
    </row>
    <row r="453" spans="1:14" x14ac:dyDescent="0.3">
      <c r="A453" s="1" t="s">
        <v>2720</v>
      </c>
      <c r="B453" s="77">
        <f>--LEFT(A453,SEARCH("'",A453)-1)+IF( ISNUMBER(SEARCH("""",A453)),--MID(A453,SEARCH("'",A453)+1,SEARCH("""",A453)-SEARCH("'",A453)-1)/12)</f>
        <v>173</v>
      </c>
      <c r="C453" s="5">
        <v>2.3559999999999999</v>
      </c>
      <c r="D453" s="9">
        <v>8.9</v>
      </c>
      <c r="E453" s="9">
        <f>(Table1[[#This Row],[Core Diameter (in.)]]/Table1[[#This Row],[tp (ms) ^ to line (150 kHz)]])*10^6/12</f>
        <v>22059.925093632959</v>
      </c>
      <c r="F453" s="9">
        <v>8.5</v>
      </c>
      <c r="G453" s="9">
        <f>(Table1[[#This Row],[Core Diameter (in.)]]/Table1[[#This Row],[tp (ms) // to line (150 kHz)]])*10^6/12</f>
        <v>23098.039215686276</v>
      </c>
      <c r="H453" s="9">
        <f>AVERAGE(Table1[[#This Row],[^ Velocity ft/s]],Table1[[#This Row],[// Velocity ft/s]])</f>
        <v>22578.982154659618</v>
      </c>
      <c r="I453" s="1" t="s">
        <v>2315</v>
      </c>
      <c r="J453" s="1" t="s">
        <v>7</v>
      </c>
      <c r="K453" s="1">
        <v>5</v>
      </c>
      <c r="L453" s="1">
        <v>20</v>
      </c>
      <c r="M453" s="15" t="s">
        <v>2694</v>
      </c>
      <c r="N453" s="94" t="s">
        <v>2664</v>
      </c>
    </row>
    <row r="454" spans="1:14" x14ac:dyDescent="0.3">
      <c r="A454" s="1" t="s">
        <v>2721</v>
      </c>
      <c r="B454" s="77">
        <f>--LEFT(A454,SEARCH("'",A454)-1)+IF( ISNUMBER(SEARCH("""",A454)),--MID(A454,SEARCH("'",A454)+1,SEARCH("""",A454)-SEARCH("'",A454)-1)/12)</f>
        <v>173.75</v>
      </c>
      <c r="C454" s="5">
        <v>2.3570000000000002</v>
      </c>
      <c r="D454" s="9">
        <v>9.4</v>
      </c>
      <c r="E454" s="9">
        <f>(Table1[[#This Row],[Core Diameter (in.)]]/Table1[[#This Row],[tp (ms) ^ to line (150 kHz)]])*10^6/12</f>
        <v>20895.390070921985</v>
      </c>
      <c r="F454" s="9">
        <v>8.4</v>
      </c>
      <c r="G454" s="9">
        <f>(Table1[[#This Row],[Core Diameter (in.)]]/Table1[[#This Row],[tp (ms) // to line (150 kHz)]])*10^6/12</f>
        <v>23382.936507936509</v>
      </c>
      <c r="H454" s="9">
        <f>AVERAGE(Table1[[#This Row],[^ Velocity ft/s]],Table1[[#This Row],[// Velocity ft/s]])</f>
        <v>22139.163289429249</v>
      </c>
      <c r="I454" s="1" t="s">
        <v>2315</v>
      </c>
      <c r="J454" s="1" t="s">
        <v>7</v>
      </c>
      <c r="K454" s="1">
        <v>5</v>
      </c>
      <c r="L454" s="1">
        <v>20</v>
      </c>
      <c r="M454" s="15" t="s">
        <v>2694</v>
      </c>
      <c r="N454" s="94" t="s">
        <v>2664</v>
      </c>
    </row>
    <row r="455" spans="1:14" x14ac:dyDescent="0.3">
      <c r="A455" s="1" t="s">
        <v>2722</v>
      </c>
      <c r="B455" s="77">
        <f>--LEFT(A455,SEARCH("'",A455)-1)+IF( ISNUMBER(SEARCH("""",A455)),--MID(A455,SEARCH("'",A455)+1,SEARCH("""",A455)-SEARCH("'",A455)-1)/12)</f>
        <v>174</v>
      </c>
      <c r="C455" s="5">
        <v>2.3570000000000002</v>
      </c>
      <c r="D455" s="9">
        <v>8.4</v>
      </c>
      <c r="E455" s="9">
        <f>(Table1[[#This Row],[Core Diameter (in.)]]/Table1[[#This Row],[tp (ms) ^ to line (150 kHz)]])*10^6/12</f>
        <v>23382.936507936509</v>
      </c>
      <c r="F455" s="9">
        <v>8.9</v>
      </c>
      <c r="G455" s="9">
        <f>(Table1[[#This Row],[Core Diameter (in.)]]/Table1[[#This Row],[tp (ms) // to line (150 kHz)]])*10^6/12</f>
        <v>22069.288389513109</v>
      </c>
      <c r="H455" s="9">
        <f>AVERAGE(Table1[[#This Row],[^ Velocity ft/s]],Table1[[#This Row],[// Velocity ft/s]])</f>
        <v>22726.112448724809</v>
      </c>
      <c r="I455" s="1" t="s">
        <v>2315</v>
      </c>
      <c r="J455" s="1" t="s">
        <v>7</v>
      </c>
      <c r="K455" s="1">
        <v>5</v>
      </c>
      <c r="L455" s="1">
        <v>20</v>
      </c>
      <c r="M455" s="15" t="s">
        <v>2694</v>
      </c>
      <c r="N455" s="94" t="s">
        <v>2664</v>
      </c>
    </row>
    <row r="456" spans="1:14" x14ac:dyDescent="0.3">
      <c r="A456" s="1" t="s">
        <v>2512</v>
      </c>
      <c r="B456" s="77">
        <f>--LEFT(A456,SEARCH("'",A456)-1)+IF( ISNUMBER(SEARCH("""",A456)),--MID(A456,SEARCH("'",A456)+1,SEARCH("""",A456)-SEARCH("'",A456)-1)/12)</f>
        <v>174.41666666666666</v>
      </c>
      <c r="C456" s="5">
        <v>2.3639999999999999</v>
      </c>
      <c r="D456" s="9">
        <v>8.5</v>
      </c>
      <c r="E456" s="9">
        <f>(Table1[[#This Row],[Core Diameter (in.)]]/Table1[[#This Row],[tp (ms) ^ to line (150 kHz)]])*10^6/12</f>
        <v>23176.470588235297</v>
      </c>
      <c r="F456" s="9">
        <v>8.5</v>
      </c>
      <c r="G456" s="9">
        <f>(Table1[[#This Row],[Core Diameter (in.)]]/Table1[[#This Row],[tp (ms) // to line (150 kHz)]])*10^6/12</f>
        <v>23176.470588235297</v>
      </c>
      <c r="H456" s="9">
        <f>AVERAGE(Table1[[#This Row],[^ Velocity ft/s]],Table1[[#This Row],[// Velocity ft/s]])</f>
        <v>23176.470588235297</v>
      </c>
      <c r="I456" s="1" t="s">
        <v>2315</v>
      </c>
      <c r="J456" s="1" t="s">
        <v>7</v>
      </c>
      <c r="K456" s="1">
        <v>5</v>
      </c>
      <c r="L456" s="1">
        <v>21</v>
      </c>
      <c r="M456" s="15" t="s">
        <v>2511</v>
      </c>
      <c r="N456" s="94" t="s">
        <v>2476</v>
      </c>
    </row>
    <row r="457" spans="1:14" s="16" customFormat="1" x14ac:dyDescent="0.3">
      <c r="A457" s="1" t="s">
        <v>2513</v>
      </c>
      <c r="B457" s="77">
        <f>--LEFT(A457,SEARCH("'",A457)-1)+IF( ISNUMBER(SEARCH("""",A457)),--MID(A457,SEARCH("'",A457)+1,SEARCH("""",A457)-SEARCH("'",A457)-1)/12)</f>
        <v>174.625</v>
      </c>
      <c r="C457" s="5">
        <v>2.363</v>
      </c>
      <c r="D457" s="9">
        <v>8.9</v>
      </c>
      <c r="E457" s="9">
        <f>(Table1[[#This Row],[Core Diameter (in.)]]/Table1[[#This Row],[tp (ms) ^ to line (150 kHz)]])*10^6/12</f>
        <v>22125.468164794005</v>
      </c>
      <c r="F457" s="9">
        <v>8.9</v>
      </c>
      <c r="G457" s="9">
        <f>(Table1[[#This Row],[Core Diameter (in.)]]/Table1[[#This Row],[tp (ms) // to line (150 kHz)]])*10^6/12</f>
        <v>22125.468164794005</v>
      </c>
      <c r="H457" s="9">
        <f>AVERAGE(Table1[[#This Row],[^ Velocity ft/s]],Table1[[#This Row],[// Velocity ft/s]])</f>
        <v>22125.468164794005</v>
      </c>
      <c r="I457" s="1" t="s">
        <v>2315</v>
      </c>
      <c r="J457" s="1" t="s">
        <v>7</v>
      </c>
      <c r="K457" s="1">
        <v>5</v>
      </c>
      <c r="L457" s="1">
        <v>21</v>
      </c>
      <c r="M457" s="15" t="s">
        <v>2511</v>
      </c>
      <c r="N457" s="94" t="s">
        <v>2476</v>
      </c>
    </row>
    <row r="458" spans="1:14" x14ac:dyDescent="0.3">
      <c r="A458" s="1" t="s">
        <v>2514</v>
      </c>
      <c r="B458" s="77">
        <f>--LEFT(A458,SEARCH("'",A458)-1)+IF( ISNUMBER(SEARCH("""",A458)),--MID(A458,SEARCH("'",A458)+1,SEARCH("""",A458)-SEARCH("'",A458)-1)/12)</f>
        <v>174.83333333333334</v>
      </c>
      <c r="C458" s="5">
        <v>2.363</v>
      </c>
      <c r="D458" s="9">
        <v>8.9</v>
      </c>
      <c r="E458" s="9">
        <f>(Table1[[#This Row],[Core Diameter (in.)]]/Table1[[#This Row],[tp (ms) ^ to line (150 kHz)]])*10^6/12</f>
        <v>22125.468164794005</v>
      </c>
      <c r="F458" s="9">
        <v>9</v>
      </c>
      <c r="G458" s="9">
        <f>(Table1[[#This Row],[Core Diameter (in.)]]/Table1[[#This Row],[tp (ms) // to line (150 kHz)]])*10^6/12</f>
        <v>21879.629629629631</v>
      </c>
      <c r="H458" s="9">
        <f>AVERAGE(Table1[[#This Row],[^ Velocity ft/s]],Table1[[#This Row],[// Velocity ft/s]])</f>
        <v>22002.548897211818</v>
      </c>
      <c r="I458" s="1" t="s">
        <v>2315</v>
      </c>
      <c r="J458" s="1" t="s">
        <v>7</v>
      </c>
      <c r="K458" s="1">
        <v>5</v>
      </c>
      <c r="L458" s="1">
        <v>21</v>
      </c>
      <c r="M458" s="15" t="s">
        <v>2511</v>
      </c>
      <c r="N458" s="94" t="s">
        <v>2476</v>
      </c>
    </row>
    <row r="459" spans="1:14" x14ac:dyDescent="0.3">
      <c r="A459" s="1" t="s">
        <v>2515</v>
      </c>
      <c r="B459" s="77">
        <f>--LEFT(A459,SEARCH("'",A459)-1)+IF( ISNUMBER(SEARCH("""",A459)),--MID(A459,SEARCH("'",A459)+1,SEARCH("""",A459)-SEARCH("'",A459)-1)/12)</f>
        <v>175</v>
      </c>
      <c r="C459" s="5">
        <v>2.3620000000000001</v>
      </c>
      <c r="D459" s="9">
        <v>8.9</v>
      </c>
      <c r="E459" s="9">
        <f>(Table1[[#This Row],[Core Diameter (in.)]]/Table1[[#This Row],[tp (ms) ^ to line (150 kHz)]])*10^6/12</f>
        <v>22116.104868913859</v>
      </c>
      <c r="F459" s="9">
        <v>9.4</v>
      </c>
      <c r="G459" s="9">
        <f>(Table1[[#This Row],[Core Diameter (in.)]]/Table1[[#This Row],[tp (ms) // to line (150 kHz)]])*10^6/12</f>
        <v>20939.716312056738</v>
      </c>
      <c r="H459" s="9">
        <f>AVERAGE(Table1[[#This Row],[^ Velocity ft/s]],Table1[[#This Row],[// Velocity ft/s]])</f>
        <v>21527.910590485299</v>
      </c>
      <c r="I459" s="1" t="s">
        <v>2315</v>
      </c>
      <c r="J459" s="1" t="s">
        <v>7</v>
      </c>
      <c r="K459" s="1">
        <v>5</v>
      </c>
      <c r="L459" s="1">
        <v>21</v>
      </c>
      <c r="M459" s="15" t="s">
        <v>2511</v>
      </c>
      <c r="N459" s="94" t="s">
        <v>2476</v>
      </c>
    </row>
    <row r="460" spans="1:14" x14ac:dyDescent="0.3">
      <c r="A460" s="1" t="s">
        <v>2516</v>
      </c>
      <c r="B460" s="77">
        <f>--LEFT(A460,SEARCH("'",A460)-1)+IF( ISNUMBER(SEARCH("""",A460)),--MID(A460,SEARCH("'",A460)+1,SEARCH("""",A460)-SEARCH("'",A460)-1)/12)</f>
        <v>175.20833333333334</v>
      </c>
      <c r="C460" s="5">
        <v>2.363</v>
      </c>
      <c r="D460" s="9">
        <v>8.9</v>
      </c>
      <c r="E460" s="9">
        <f>(Table1[[#This Row],[Core Diameter (in.)]]/Table1[[#This Row],[tp (ms) ^ to line (150 kHz)]])*10^6/12</f>
        <v>22125.468164794005</v>
      </c>
      <c r="F460" s="9">
        <v>8.9</v>
      </c>
      <c r="G460" s="9">
        <f>(Table1[[#This Row],[Core Diameter (in.)]]/Table1[[#This Row],[tp (ms) // to line (150 kHz)]])*10^6/12</f>
        <v>22125.468164794005</v>
      </c>
      <c r="H460" s="9">
        <f>AVERAGE(Table1[[#This Row],[^ Velocity ft/s]],Table1[[#This Row],[// Velocity ft/s]])</f>
        <v>22125.468164794005</v>
      </c>
      <c r="I460" s="1" t="s">
        <v>2315</v>
      </c>
      <c r="J460" s="1" t="s">
        <v>7</v>
      </c>
      <c r="K460" s="1">
        <v>5</v>
      </c>
      <c r="L460" s="1">
        <v>21</v>
      </c>
      <c r="M460" s="15" t="s">
        <v>2511</v>
      </c>
      <c r="N460" s="94" t="s">
        <v>2476</v>
      </c>
    </row>
    <row r="461" spans="1:14" x14ac:dyDescent="0.3">
      <c r="A461" s="1" t="s">
        <v>2517</v>
      </c>
      <c r="B461" s="77">
        <f>--LEFT(A461,SEARCH("'",A461)-1)+IF( ISNUMBER(SEARCH("""",A461)),--MID(A461,SEARCH("'",A461)+1,SEARCH("""",A461)-SEARCH("'",A461)-1)/12)</f>
        <v>175.41666666666666</v>
      </c>
      <c r="C461" s="5">
        <v>2.363</v>
      </c>
      <c r="D461" s="9">
        <v>8.9</v>
      </c>
      <c r="E461" s="9">
        <f>(Table1[[#This Row],[Core Diameter (in.)]]/Table1[[#This Row],[tp (ms) ^ to line (150 kHz)]])*10^6/12</f>
        <v>22125.468164794005</v>
      </c>
      <c r="F461" s="9">
        <v>9</v>
      </c>
      <c r="G461" s="9">
        <f>(Table1[[#This Row],[Core Diameter (in.)]]/Table1[[#This Row],[tp (ms) // to line (150 kHz)]])*10^6/12</f>
        <v>21879.629629629631</v>
      </c>
      <c r="H461" s="9">
        <f>AVERAGE(Table1[[#This Row],[^ Velocity ft/s]],Table1[[#This Row],[// Velocity ft/s]])</f>
        <v>22002.548897211818</v>
      </c>
      <c r="I461" s="1" t="s">
        <v>2315</v>
      </c>
      <c r="J461" s="1" t="s">
        <v>7</v>
      </c>
      <c r="K461" s="1">
        <v>5</v>
      </c>
      <c r="L461" s="1">
        <v>21</v>
      </c>
      <c r="M461" s="15" t="s">
        <v>2511</v>
      </c>
      <c r="N461" s="94" t="s">
        <v>2476</v>
      </c>
    </row>
    <row r="462" spans="1:14" x14ac:dyDescent="0.3">
      <c r="A462" s="1" t="s">
        <v>2518</v>
      </c>
      <c r="B462" s="77">
        <f>--LEFT(A462,SEARCH("'",A462)-1)+IF( ISNUMBER(SEARCH("""",A462)),--MID(A462,SEARCH("'",A462)+1,SEARCH("""",A462)-SEARCH("'",A462)-1)/12)</f>
        <v>175.625</v>
      </c>
      <c r="C462" s="5">
        <v>2.363</v>
      </c>
      <c r="D462" s="9">
        <v>9.4</v>
      </c>
      <c r="E462" s="9">
        <f>(Table1[[#This Row],[Core Diameter (in.)]]/Table1[[#This Row],[tp (ms) ^ to line (150 kHz)]])*10^6/12</f>
        <v>20948.581560283688</v>
      </c>
      <c r="F462" s="9">
        <v>9.4</v>
      </c>
      <c r="G462" s="9">
        <f>(Table1[[#This Row],[Core Diameter (in.)]]/Table1[[#This Row],[tp (ms) // to line (150 kHz)]])*10^6/12</f>
        <v>20948.581560283688</v>
      </c>
      <c r="H462" s="9">
        <f>AVERAGE(Table1[[#This Row],[^ Velocity ft/s]],Table1[[#This Row],[// Velocity ft/s]])</f>
        <v>20948.581560283688</v>
      </c>
      <c r="I462" s="1" t="s">
        <v>2315</v>
      </c>
      <c r="J462" s="1" t="s">
        <v>7</v>
      </c>
      <c r="K462" s="1">
        <v>5</v>
      </c>
      <c r="L462" s="1">
        <v>21</v>
      </c>
      <c r="M462" s="15" t="s">
        <v>2511</v>
      </c>
      <c r="N462" s="94" t="s">
        <v>2476</v>
      </c>
    </row>
    <row r="463" spans="1:14" x14ac:dyDescent="0.3">
      <c r="A463" s="1" t="s">
        <v>2519</v>
      </c>
      <c r="B463" s="77">
        <f>--LEFT(A463,SEARCH("'",A463)-1)+IF( ISNUMBER(SEARCH("""",A463)),--MID(A463,SEARCH("'",A463)+1,SEARCH("""",A463)-SEARCH("'",A463)-1)/12)</f>
        <v>176.5</v>
      </c>
      <c r="C463" s="5">
        <v>2.3620000000000001</v>
      </c>
      <c r="D463" s="9">
        <v>9.4</v>
      </c>
      <c r="E463" s="9">
        <f>(Table1[[#This Row],[Core Diameter (in.)]]/Table1[[#This Row],[tp (ms) ^ to line (150 kHz)]])*10^6/12</f>
        <v>20939.716312056738</v>
      </c>
      <c r="F463" s="9">
        <v>8.9</v>
      </c>
      <c r="G463" s="9">
        <f>(Table1[[#This Row],[Core Diameter (in.)]]/Table1[[#This Row],[tp (ms) // to line (150 kHz)]])*10^6/12</f>
        <v>22116.104868913859</v>
      </c>
      <c r="H463" s="9">
        <f>AVERAGE(Table1[[#This Row],[^ Velocity ft/s]],Table1[[#This Row],[// Velocity ft/s]])</f>
        <v>21527.910590485299</v>
      </c>
      <c r="I463" s="1" t="s">
        <v>2315</v>
      </c>
      <c r="J463" s="1" t="s">
        <v>7</v>
      </c>
      <c r="K463" s="1">
        <v>5</v>
      </c>
      <c r="L463" s="1">
        <v>21</v>
      </c>
      <c r="M463" s="15" t="s">
        <v>2511</v>
      </c>
      <c r="N463" s="94" t="s">
        <v>2476</v>
      </c>
    </row>
    <row r="464" spans="1:14" x14ac:dyDescent="0.3">
      <c r="A464" s="1" t="s">
        <v>2520</v>
      </c>
      <c r="B464" s="77">
        <f>--LEFT(A464,SEARCH("'",A464)-1)+IF( ISNUMBER(SEARCH("""",A464)),--MID(A464,SEARCH("'",A464)+1,SEARCH("""",A464)-SEARCH("'",A464)-1)/12)</f>
        <v>176.75</v>
      </c>
      <c r="C464" s="5">
        <v>2.3620000000000001</v>
      </c>
      <c r="D464" s="9">
        <v>8.9</v>
      </c>
      <c r="E464" s="9">
        <f>(Table1[[#This Row],[Core Diameter (in.)]]/Table1[[#This Row],[tp (ms) ^ to line (150 kHz)]])*10^6/12</f>
        <v>22116.104868913859</v>
      </c>
      <c r="F464" s="9">
        <v>8.9</v>
      </c>
      <c r="G464" s="9">
        <f>(Table1[[#This Row],[Core Diameter (in.)]]/Table1[[#This Row],[tp (ms) // to line (150 kHz)]])*10^6/12</f>
        <v>22116.104868913859</v>
      </c>
      <c r="H464" s="9">
        <f>AVERAGE(Table1[[#This Row],[^ Velocity ft/s]],Table1[[#This Row],[// Velocity ft/s]])</f>
        <v>22116.104868913859</v>
      </c>
      <c r="I464" s="1" t="s">
        <v>2315</v>
      </c>
      <c r="J464" s="1" t="s">
        <v>7</v>
      </c>
      <c r="K464" s="1">
        <v>5</v>
      </c>
      <c r="L464" s="1">
        <v>21</v>
      </c>
      <c r="M464" s="15" t="s">
        <v>2511</v>
      </c>
      <c r="N464" s="94" t="s">
        <v>2476</v>
      </c>
    </row>
    <row r="465" spans="1:14" x14ac:dyDescent="0.3">
      <c r="A465" s="1" t="s">
        <v>2521</v>
      </c>
      <c r="B465" s="77">
        <f>--LEFT(A465,SEARCH("'",A465)-1)+IF( ISNUMBER(SEARCH("""",A465)),--MID(A465,SEARCH("'",A465)+1,SEARCH("""",A465)-SEARCH("'",A465)-1)/12)</f>
        <v>177</v>
      </c>
      <c r="C465" s="5">
        <v>2.363</v>
      </c>
      <c r="D465" s="9">
        <v>9.4</v>
      </c>
      <c r="E465" s="9">
        <f>(Table1[[#This Row],[Core Diameter (in.)]]/Table1[[#This Row],[tp (ms) ^ to line (150 kHz)]])*10^6/12</f>
        <v>20948.581560283688</v>
      </c>
      <c r="F465" s="9">
        <v>8.9</v>
      </c>
      <c r="G465" s="9">
        <f>(Table1[[#This Row],[Core Diameter (in.)]]/Table1[[#This Row],[tp (ms) // to line (150 kHz)]])*10^6/12</f>
        <v>22125.468164794005</v>
      </c>
      <c r="H465" s="9">
        <f>AVERAGE(Table1[[#This Row],[^ Velocity ft/s]],Table1[[#This Row],[// Velocity ft/s]])</f>
        <v>21537.024862538849</v>
      </c>
      <c r="I465" s="1" t="s">
        <v>2315</v>
      </c>
      <c r="J465" s="1" t="s">
        <v>7</v>
      </c>
      <c r="K465" s="1">
        <v>5</v>
      </c>
      <c r="L465" s="1">
        <v>21</v>
      </c>
      <c r="M465" s="15" t="s">
        <v>2511</v>
      </c>
      <c r="N465" s="94" t="s">
        <v>2476</v>
      </c>
    </row>
    <row r="466" spans="1:14" x14ac:dyDescent="0.3">
      <c r="A466" s="1" t="s">
        <v>2522</v>
      </c>
      <c r="B466" s="77">
        <f>--LEFT(A466,SEARCH("'",A466)-1)+IF( ISNUMBER(SEARCH("""",A466)),--MID(A466,SEARCH("'",A466)+1,SEARCH("""",A466)-SEARCH("'",A466)-1)/12)</f>
        <v>177.20833333333334</v>
      </c>
      <c r="C466" s="5">
        <v>2.3620000000000001</v>
      </c>
      <c r="D466" s="9">
        <v>9.4</v>
      </c>
      <c r="E466" s="9">
        <f>(Table1[[#This Row],[Core Diameter (in.)]]/Table1[[#This Row],[tp (ms) ^ to line (150 kHz)]])*10^6/12</f>
        <v>20939.716312056738</v>
      </c>
      <c r="F466" s="9">
        <v>9.4</v>
      </c>
      <c r="G466" s="9">
        <f>(Table1[[#This Row],[Core Diameter (in.)]]/Table1[[#This Row],[tp (ms) // to line (150 kHz)]])*10^6/12</f>
        <v>20939.716312056738</v>
      </c>
      <c r="H466" s="9">
        <f>AVERAGE(Table1[[#This Row],[^ Velocity ft/s]],Table1[[#This Row],[// Velocity ft/s]])</f>
        <v>20939.716312056738</v>
      </c>
      <c r="I466" s="1" t="s">
        <v>2315</v>
      </c>
      <c r="J466" s="1" t="s">
        <v>7</v>
      </c>
      <c r="K466" s="1">
        <v>5</v>
      </c>
      <c r="L466" s="1">
        <v>21</v>
      </c>
      <c r="M466" s="15" t="s">
        <v>2511</v>
      </c>
      <c r="N466" s="94" t="s">
        <v>2476</v>
      </c>
    </row>
    <row r="467" spans="1:14" x14ac:dyDescent="0.3">
      <c r="A467" s="1" t="s">
        <v>2523</v>
      </c>
      <c r="B467" s="77">
        <f>--LEFT(A467,SEARCH("'",A467)-1)+IF( ISNUMBER(SEARCH("""",A467)),--MID(A467,SEARCH("'",A467)+1,SEARCH("""",A467)-SEARCH("'",A467)-1)/12)</f>
        <v>177.41666666666666</v>
      </c>
      <c r="C467" s="5">
        <v>2.3639999999999999</v>
      </c>
      <c r="D467" s="9">
        <v>9.9</v>
      </c>
      <c r="E467" s="9">
        <f>(Table1[[#This Row],[Core Diameter (in.)]]/Table1[[#This Row],[tp (ms) ^ to line (150 kHz)]])*10^6/12</f>
        <v>19898.989898989897</v>
      </c>
      <c r="F467" s="9">
        <v>9.5</v>
      </c>
      <c r="G467" s="9">
        <f>(Table1[[#This Row],[Core Diameter (in.)]]/Table1[[#This Row],[tp (ms) // to line (150 kHz)]])*10^6/12</f>
        <v>20736.842105263157</v>
      </c>
      <c r="H467" s="9">
        <f>AVERAGE(Table1[[#This Row],[^ Velocity ft/s]],Table1[[#This Row],[// Velocity ft/s]])</f>
        <v>20317.916002126527</v>
      </c>
      <c r="I467" s="1" t="s">
        <v>2315</v>
      </c>
      <c r="J467" s="1" t="s">
        <v>7</v>
      </c>
      <c r="K467" s="1">
        <v>5</v>
      </c>
      <c r="L467" s="1">
        <v>21</v>
      </c>
      <c r="M467" s="15" t="s">
        <v>2511</v>
      </c>
      <c r="N467" s="94" t="s">
        <v>2476</v>
      </c>
    </row>
    <row r="468" spans="1:14" x14ac:dyDescent="0.3">
      <c r="A468" s="1" t="s">
        <v>2524</v>
      </c>
      <c r="B468" s="77">
        <f>--LEFT(A468,SEARCH("'",A468)-1)+IF( ISNUMBER(SEARCH("""",A468)),--MID(A468,SEARCH("'",A468)+1,SEARCH("""",A468)-SEARCH("'",A468)-1)/12)</f>
        <v>177.625</v>
      </c>
      <c r="C468" s="5">
        <v>2.3639999999999999</v>
      </c>
      <c r="D468" s="9">
        <v>9.6999999999999993</v>
      </c>
      <c r="E468" s="9">
        <f>(Table1[[#This Row],[Core Diameter (in.)]]/Table1[[#This Row],[tp (ms) ^ to line (150 kHz)]])*10^6/12</f>
        <v>20309.278350515462</v>
      </c>
      <c r="F468" s="9">
        <v>9.5</v>
      </c>
      <c r="G468" s="9">
        <f>(Table1[[#This Row],[Core Diameter (in.)]]/Table1[[#This Row],[tp (ms) // to line (150 kHz)]])*10^6/12</f>
        <v>20736.842105263157</v>
      </c>
      <c r="H468" s="9">
        <f>AVERAGE(Table1[[#This Row],[^ Velocity ft/s]],Table1[[#This Row],[// Velocity ft/s]])</f>
        <v>20523.060227889309</v>
      </c>
      <c r="I468" s="1" t="s">
        <v>2315</v>
      </c>
      <c r="J468" s="1" t="s">
        <v>7</v>
      </c>
      <c r="K468" s="1">
        <v>5</v>
      </c>
      <c r="L468" s="1">
        <v>21</v>
      </c>
      <c r="M468" s="15" t="s">
        <v>2511</v>
      </c>
      <c r="N468" s="94" t="s">
        <v>2476</v>
      </c>
    </row>
    <row r="469" spans="1:14" x14ac:dyDescent="0.3">
      <c r="A469" s="1" t="s">
        <v>2525</v>
      </c>
      <c r="B469" s="77">
        <f>--LEFT(A469,SEARCH("'",A469)-1)+IF( ISNUMBER(SEARCH("""",A469)),--MID(A469,SEARCH("'",A469)+1,SEARCH("""",A469)-SEARCH("'",A469)-1)/12)</f>
        <v>178</v>
      </c>
      <c r="C469" s="5">
        <v>2.3650000000000002</v>
      </c>
      <c r="D469" s="9">
        <v>9.5</v>
      </c>
      <c r="E469" s="9">
        <f>(Table1[[#This Row],[Core Diameter (in.)]]/Table1[[#This Row],[tp (ms) ^ to line (150 kHz)]])*10^6/12</f>
        <v>20745.614035087721</v>
      </c>
      <c r="F469" s="9">
        <v>9.5</v>
      </c>
      <c r="G469" s="9">
        <f>(Table1[[#This Row],[Core Diameter (in.)]]/Table1[[#This Row],[tp (ms) // to line (150 kHz)]])*10^6/12</f>
        <v>20745.614035087721</v>
      </c>
      <c r="H469" s="9">
        <f>AVERAGE(Table1[[#This Row],[^ Velocity ft/s]],Table1[[#This Row],[// Velocity ft/s]])</f>
        <v>20745.614035087721</v>
      </c>
      <c r="I469" s="1" t="s">
        <v>2315</v>
      </c>
      <c r="J469" s="1" t="s">
        <v>7</v>
      </c>
      <c r="K469" s="1">
        <v>5</v>
      </c>
      <c r="L469" s="1">
        <v>21</v>
      </c>
      <c r="M469" s="15" t="s">
        <v>2511</v>
      </c>
      <c r="N469" s="94" t="s">
        <v>2476</v>
      </c>
    </row>
    <row r="470" spans="1:14" x14ac:dyDescent="0.3">
      <c r="A470" s="1" t="s">
        <v>2526</v>
      </c>
      <c r="B470" s="77">
        <f>--LEFT(A470,SEARCH("'",A470)-1)+IF( ISNUMBER(SEARCH("""",A470)),--MID(A470,SEARCH("'",A470)+1,SEARCH("""",A470)-SEARCH("'",A470)-1)/12)</f>
        <v>178.20833333333334</v>
      </c>
      <c r="C470" s="5">
        <v>2.3610000000000002</v>
      </c>
      <c r="D470" s="9">
        <v>9.5</v>
      </c>
      <c r="E470" s="9">
        <f>(Table1[[#This Row],[Core Diameter (in.)]]/Table1[[#This Row],[tp (ms) ^ to line (150 kHz)]])*10^6/12</f>
        <v>20710.526315789477</v>
      </c>
      <c r="F470" s="9">
        <v>10.199999999999999</v>
      </c>
      <c r="G470" s="9">
        <f>(Table1[[#This Row],[Core Diameter (in.)]]/Table1[[#This Row],[tp (ms) // to line (150 kHz)]])*10^6/12</f>
        <v>19289.215686274514</v>
      </c>
      <c r="H470" s="9">
        <f>AVERAGE(Table1[[#This Row],[^ Velocity ft/s]],Table1[[#This Row],[// Velocity ft/s]])</f>
        <v>19999.871001031996</v>
      </c>
      <c r="I470" s="1" t="s">
        <v>2315</v>
      </c>
      <c r="J470" s="1" t="s">
        <v>7</v>
      </c>
      <c r="K470" s="1">
        <v>5</v>
      </c>
      <c r="L470" s="1">
        <v>21</v>
      </c>
      <c r="M470" s="15" t="s">
        <v>2511</v>
      </c>
      <c r="N470" s="94" t="s">
        <v>2476</v>
      </c>
    </row>
    <row r="471" spans="1:14" x14ac:dyDescent="0.3">
      <c r="A471" s="1" t="s">
        <v>2527</v>
      </c>
      <c r="B471" s="77">
        <f>--LEFT(A471,SEARCH("'",A471)-1)+IF( ISNUMBER(SEARCH("""",A471)),--MID(A471,SEARCH("'",A471)+1,SEARCH("""",A471)-SEARCH("'",A471)-1)/12)</f>
        <v>178.41666666666666</v>
      </c>
      <c r="C471" s="5">
        <v>2.3610000000000002</v>
      </c>
      <c r="D471" s="9">
        <v>9.5</v>
      </c>
      <c r="E471" s="9">
        <f>(Table1[[#This Row],[Core Diameter (in.)]]/Table1[[#This Row],[tp (ms) ^ to line (150 kHz)]])*10^6/12</f>
        <v>20710.526315789477</v>
      </c>
      <c r="F471" s="9">
        <v>9.8000000000000007</v>
      </c>
      <c r="G471" s="9">
        <f>(Table1[[#This Row],[Core Diameter (in.)]]/Table1[[#This Row],[tp (ms) // to line (150 kHz)]])*10^6/12</f>
        <v>20076.5306122449</v>
      </c>
      <c r="H471" s="9">
        <f>AVERAGE(Table1[[#This Row],[^ Velocity ft/s]],Table1[[#This Row],[// Velocity ft/s]])</f>
        <v>20393.528464017189</v>
      </c>
      <c r="I471" s="1" t="s">
        <v>2315</v>
      </c>
      <c r="J471" s="1" t="s">
        <v>7</v>
      </c>
      <c r="K471" s="1">
        <v>5</v>
      </c>
      <c r="L471" s="1">
        <v>21</v>
      </c>
      <c r="M471" s="15" t="s">
        <v>2511</v>
      </c>
      <c r="N471" s="94" t="s">
        <v>2476</v>
      </c>
    </row>
    <row r="472" spans="1:14" x14ac:dyDescent="0.3">
      <c r="A472" s="1" t="s">
        <v>2528</v>
      </c>
      <c r="B472" s="77">
        <f>--LEFT(A472,SEARCH("'",A472)-1)+IF( ISNUMBER(SEARCH("""",A472)),--MID(A472,SEARCH("'",A472)+1,SEARCH("""",A472)-SEARCH("'",A472)-1)/12)</f>
        <v>178.625</v>
      </c>
      <c r="C472" s="5">
        <v>2.3610000000000002</v>
      </c>
      <c r="D472" s="9">
        <v>9.1</v>
      </c>
      <c r="E472" s="9">
        <f>(Table1[[#This Row],[Core Diameter (in.)]]/Table1[[#This Row],[tp (ms) ^ to line (150 kHz)]])*10^6/12</f>
        <v>21620.879120879123</v>
      </c>
      <c r="F472" s="9">
        <v>9.9</v>
      </c>
      <c r="G472" s="9">
        <f>(Table1[[#This Row],[Core Diameter (in.)]]/Table1[[#This Row],[tp (ms) // to line (150 kHz)]])*10^6/12</f>
        <v>19873.737373737375</v>
      </c>
      <c r="H472" s="9">
        <f>AVERAGE(Table1[[#This Row],[^ Velocity ft/s]],Table1[[#This Row],[// Velocity ft/s]])</f>
        <v>20747.308247308247</v>
      </c>
      <c r="I472" s="1" t="s">
        <v>2315</v>
      </c>
      <c r="J472" s="1" t="s">
        <v>7</v>
      </c>
      <c r="K472" s="1">
        <v>5</v>
      </c>
      <c r="L472" s="1">
        <v>21</v>
      </c>
      <c r="M472" s="15" t="s">
        <v>2511</v>
      </c>
      <c r="N472" s="94" t="s">
        <v>2476</v>
      </c>
    </row>
    <row r="473" spans="1:14" x14ac:dyDescent="0.3">
      <c r="A473" s="1" t="s">
        <v>2529</v>
      </c>
      <c r="B473" s="77">
        <f>--LEFT(A473,SEARCH("'",A473)-1)+IF( ISNUMBER(SEARCH("""",A473)),--MID(A473,SEARCH("'",A473)+1,SEARCH("""",A473)-SEARCH("'",A473)-1)/12)</f>
        <v>178.83333333333334</v>
      </c>
      <c r="C473" s="5">
        <v>2.3610000000000002</v>
      </c>
      <c r="D473" s="9">
        <v>9</v>
      </c>
      <c r="E473" s="9">
        <f>(Table1[[#This Row],[Core Diameter (in.)]]/Table1[[#This Row],[tp (ms) ^ to line (150 kHz)]])*10^6/12</f>
        <v>21861.111111111113</v>
      </c>
      <c r="F473" s="9">
        <v>9.5</v>
      </c>
      <c r="G473" s="9">
        <f>(Table1[[#This Row],[Core Diameter (in.)]]/Table1[[#This Row],[tp (ms) // to line (150 kHz)]])*10^6/12</f>
        <v>20710.526315789477</v>
      </c>
      <c r="H473" s="9">
        <f>AVERAGE(Table1[[#This Row],[^ Velocity ft/s]],Table1[[#This Row],[// Velocity ft/s]])</f>
        <v>21285.818713450295</v>
      </c>
      <c r="I473" s="1" t="s">
        <v>2315</v>
      </c>
      <c r="J473" s="1" t="s">
        <v>7</v>
      </c>
      <c r="K473" s="1">
        <v>5</v>
      </c>
      <c r="L473" s="1">
        <v>21</v>
      </c>
      <c r="M473" s="15" t="s">
        <v>2511</v>
      </c>
      <c r="N473" s="94" t="s">
        <v>2476</v>
      </c>
    </row>
    <row r="474" spans="1:14" x14ac:dyDescent="0.3">
      <c r="A474" s="1" t="s">
        <v>2530</v>
      </c>
      <c r="B474" s="77">
        <f>--LEFT(A474,SEARCH("'",A474)-1)+IF( ISNUMBER(SEARCH("""",A474)),--MID(A474,SEARCH("'",A474)+1,SEARCH("""",A474)-SEARCH("'",A474)-1)/12)</f>
        <v>179</v>
      </c>
      <c r="C474" s="5">
        <v>2.3610000000000002</v>
      </c>
      <c r="D474" s="9">
        <v>9.5</v>
      </c>
      <c r="E474" s="9">
        <f>(Table1[[#This Row],[Core Diameter (in.)]]/Table1[[#This Row],[tp (ms) ^ to line (150 kHz)]])*10^6/12</f>
        <v>20710.526315789477</v>
      </c>
      <c r="F474" s="9">
        <v>9</v>
      </c>
      <c r="G474" s="9">
        <f>(Table1[[#This Row],[Core Diameter (in.)]]/Table1[[#This Row],[tp (ms) // to line (150 kHz)]])*10^6/12</f>
        <v>21861.111111111113</v>
      </c>
      <c r="H474" s="9">
        <f>AVERAGE(Table1[[#This Row],[^ Velocity ft/s]],Table1[[#This Row],[// Velocity ft/s]])</f>
        <v>21285.818713450295</v>
      </c>
      <c r="I474" s="1" t="s">
        <v>2315</v>
      </c>
      <c r="J474" s="1" t="s">
        <v>7</v>
      </c>
      <c r="K474" s="1">
        <v>5</v>
      </c>
      <c r="L474" s="1">
        <v>21</v>
      </c>
      <c r="M474" s="15" t="s">
        <v>2511</v>
      </c>
      <c r="N474" s="94" t="s">
        <v>2476</v>
      </c>
    </row>
    <row r="475" spans="1:14" s="16" customFormat="1" x14ac:dyDescent="0.3">
      <c r="A475" s="1" t="s">
        <v>2530</v>
      </c>
      <c r="B475" s="77">
        <f>--LEFT(A475,SEARCH("'",A475)-1)+IF( ISNUMBER(SEARCH("""",A475)),--MID(A475,SEARCH("'",A475)+1,SEARCH("""",A475)-SEARCH("'",A475)-1)/12)</f>
        <v>179</v>
      </c>
      <c r="C475" s="5">
        <v>2.363</v>
      </c>
      <c r="D475" s="9">
        <v>9.4</v>
      </c>
      <c r="E475" s="9">
        <f>(Table1[[#This Row],[Core Diameter (in.)]]/Table1[[#This Row],[tp (ms) ^ to line (150 kHz)]])*10^6/12</f>
        <v>20948.581560283688</v>
      </c>
      <c r="F475" s="9">
        <v>9</v>
      </c>
      <c r="G475" s="9">
        <f>(Table1[[#This Row],[Core Diameter (in.)]]/Table1[[#This Row],[tp (ms) // to line (150 kHz)]])*10^6/12</f>
        <v>21879.629629629631</v>
      </c>
      <c r="H475" s="9">
        <f>AVERAGE(Table1[[#This Row],[^ Velocity ft/s]],Table1[[#This Row],[// Velocity ft/s]])</f>
        <v>21414.105594956658</v>
      </c>
      <c r="I475" s="1" t="s">
        <v>2315</v>
      </c>
      <c r="J475" s="1" t="s">
        <v>7</v>
      </c>
      <c r="K475" s="1">
        <v>5</v>
      </c>
      <c r="L475" s="1">
        <v>21</v>
      </c>
      <c r="M475" s="15" t="s">
        <v>2511</v>
      </c>
      <c r="N475" s="94" t="s">
        <v>2476</v>
      </c>
    </row>
    <row r="476" spans="1:14" x14ac:dyDescent="0.3">
      <c r="A476" s="1" t="s">
        <v>2531</v>
      </c>
      <c r="B476" s="77">
        <f>--LEFT(A476,SEARCH("'",A476)-1)+IF( ISNUMBER(SEARCH("""",A476)),--MID(A476,SEARCH("'",A476)+1,SEARCH("""",A476)-SEARCH("'",A476)-1)/12)</f>
        <v>179.25</v>
      </c>
      <c r="C476" s="5">
        <v>2.363</v>
      </c>
      <c r="D476" s="9">
        <v>8.9</v>
      </c>
      <c r="E476" s="9">
        <f>(Table1[[#This Row],[Core Diameter (in.)]]/Table1[[#This Row],[tp (ms) ^ to line (150 kHz)]])*10^6/12</f>
        <v>22125.468164794005</v>
      </c>
      <c r="F476" s="9">
        <v>9.1</v>
      </c>
      <c r="G476" s="9">
        <f>(Table1[[#This Row],[Core Diameter (in.)]]/Table1[[#This Row],[tp (ms) // to line (150 kHz)]])*10^6/12</f>
        <v>21639.19413919414</v>
      </c>
      <c r="H476" s="9">
        <f>AVERAGE(Table1[[#This Row],[^ Velocity ft/s]],Table1[[#This Row],[// Velocity ft/s]])</f>
        <v>21882.331151994073</v>
      </c>
      <c r="I476" s="1" t="s">
        <v>2315</v>
      </c>
      <c r="J476" s="1" t="s">
        <v>7</v>
      </c>
      <c r="K476" s="1">
        <v>5</v>
      </c>
      <c r="L476" s="1">
        <v>21</v>
      </c>
      <c r="M476" s="15" t="s">
        <v>2511</v>
      </c>
      <c r="N476" s="94" t="s">
        <v>2476</v>
      </c>
    </row>
    <row r="477" spans="1:14" x14ac:dyDescent="0.3">
      <c r="A477" s="1" t="s">
        <v>2532</v>
      </c>
      <c r="B477" s="77">
        <f>--LEFT(A477,SEARCH("'",A477)-1)+IF( ISNUMBER(SEARCH("""",A477)),--MID(A477,SEARCH("'",A477)+1,SEARCH("""",A477)-SEARCH("'",A477)-1)/12)</f>
        <v>180</v>
      </c>
      <c r="C477" s="5">
        <v>2.363</v>
      </c>
      <c r="D477" s="9">
        <v>8.9</v>
      </c>
      <c r="E477" s="9">
        <f>(Table1[[#This Row],[Core Diameter (in.)]]/Table1[[#This Row],[tp (ms) ^ to line (150 kHz)]])*10^6/12</f>
        <v>22125.468164794005</v>
      </c>
      <c r="F477" s="9">
        <v>8.9</v>
      </c>
      <c r="G477" s="9">
        <f>(Table1[[#This Row],[Core Diameter (in.)]]/Table1[[#This Row],[tp (ms) // to line (150 kHz)]])*10^6/12</f>
        <v>22125.468164794005</v>
      </c>
      <c r="H477" s="9">
        <f>AVERAGE(Table1[[#This Row],[^ Velocity ft/s]],Table1[[#This Row],[// Velocity ft/s]])</f>
        <v>22125.468164794005</v>
      </c>
      <c r="I477" s="1" t="s">
        <v>2315</v>
      </c>
      <c r="J477" s="1" t="s">
        <v>7</v>
      </c>
      <c r="K477" s="1">
        <v>5</v>
      </c>
      <c r="L477" s="1">
        <v>21</v>
      </c>
      <c r="M477" s="15" t="s">
        <v>2511</v>
      </c>
      <c r="N477" s="94" t="s">
        <v>2476</v>
      </c>
    </row>
    <row r="478" spans="1:14" x14ac:dyDescent="0.3">
      <c r="A478" s="1" t="s">
        <v>2533</v>
      </c>
      <c r="B478" s="77">
        <f>--LEFT(A478,SEARCH("'",A478)-1)+IF( ISNUMBER(SEARCH("""",A478)),--MID(A478,SEARCH("'",A478)+1,SEARCH("""",A478)-SEARCH("'",A478)-1)/12)</f>
        <v>180.20833333333334</v>
      </c>
      <c r="C478" s="5">
        <v>2.3650000000000002</v>
      </c>
      <c r="D478" s="1">
        <v>9.9</v>
      </c>
      <c r="E478" s="9">
        <f>(Table1[[#This Row],[Core Diameter (in.)]]/Table1[[#This Row],[tp (ms) ^ to line (150 kHz)]])*10^6/12</f>
        <v>19907.407407407409</v>
      </c>
      <c r="F478" s="9">
        <v>9.4</v>
      </c>
      <c r="G478" s="9">
        <f>(Table1[[#This Row],[Core Diameter (in.)]]/Table1[[#This Row],[tp (ms) // to line (150 kHz)]])*10^6/12</f>
        <v>20966.312056737588</v>
      </c>
      <c r="H478" s="9">
        <f>AVERAGE(Table1[[#This Row],[^ Velocity ft/s]],Table1[[#This Row],[// Velocity ft/s]])</f>
        <v>20436.859732072498</v>
      </c>
      <c r="I478" s="1" t="s">
        <v>2315</v>
      </c>
      <c r="J478" s="1" t="s">
        <v>7</v>
      </c>
      <c r="K478" s="1">
        <v>5</v>
      </c>
      <c r="L478" s="1">
        <v>21</v>
      </c>
      <c r="M478" s="15" t="s">
        <v>2511</v>
      </c>
      <c r="N478" s="94" t="s">
        <v>2476</v>
      </c>
    </row>
    <row r="479" spans="1:14" x14ac:dyDescent="0.3">
      <c r="A479" s="1" t="s">
        <v>2534</v>
      </c>
      <c r="B479" s="77">
        <f>--LEFT(A479,SEARCH("'",A479)-1)+IF( ISNUMBER(SEARCH("""",A479)),--MID(A479,SEARCH("'",A479)+1,SEARCH("""",A479)-SEARCH("'",A479)-1)/12)</f>
        <v>180.41666666666666</v>
      </c>
      <c r="C479" s="5">
        <v>2.3650000000000002</v>
      </c>
      <c r="D479" s="9">
        <v>8.9</v>
      </c>
      <c r="E479" s="9">
        <f>(Table1[[#This Row],[Core Diameter (in.)]]/Table1[[#This Row],[tp (ms) ^ to line (150 kHz)]])*10^6/12</f>
        <v>22144.194756554309</v>
      </c>
      <c r="F479" s="9">
        <v>9</v>
      </c>
      <c r="G479" s="9">
        <f>(Table1[[#This Row],[Core Diameter (in.)]]/Table1[[#This Row],[tp (ms) // to line (150 kHz)]])*10^6/12</f>
        <v>21898.148148148146</v>
      </c>
      <c r="H479" s="9">
        <f>AVERAGE(Table1[[#This Row],[^ Velocity ft/s]],Table1[[#This Row],[// Velocity ft/s]])</f>
        <v>22021.171452351227</v>
      </c>
      <c r="I479" s="1" t="s">
        <v>2315</v>
      </c>
      <c r="J479" s="1" t="s">
        <v>7</v>
      </c>
      <c r="K479" s="1">
        <v>5</v>
      </c>
      <c r="L479" s="1">
        <v>21</v>
      </c>
      <c r="M479" s="15" t="s">
        <v>2511</v>
      </c>
      <c r="N479" s="94" t="s">
        <v>2476</v>
      </c>
    </row>
    <row r="480" spans="1:14" x14ac:dyDescent="0.3">
      <c r="A480" s="1" t="s">
        <v>2538</v>
      </c>
      <c r="B480" s="77">
        <f>--LEFT(A480,SEARCH("'",A480)-1)+IF( ISNUMBER(SEARCH("""",A480)),--MID(A480,SEARCH("'",A480)+1,SEARCH("""",A480)-SEARCH("'",A480)-1)/12)</f>
        <v>180.625</v>
      </c>
      <c r="C480" s="5">
        <v>2.3650000000000002</v>
      </c>
      <c r="D480" s="9">
        <v>9</v>
      </c>
      <c r="E480" s="9">
        <f>(Table1[[#This Row],[Core Diameter (in.)]]/Table1[[#This Row],[tp (ms) ^ to line (150 kHz)]])*10^6/12</f>
        <v>21898.148148148146</v>
      </c>
      <c r="F480" s="9">
        <v>8.9</v>
      </c>
      <c r="G480" s="9">
        <f>(Table1[[#This Row],[Core Diameter (in.)]]/Table1[[#This Row],[tp (ms) // to line (150 kHz)]])*10^6/12</f>
        <v>22144.194756554309</v>
      </c>
      <c r="H480" s="9">
        <f>AVERAGE(Table1[[#This Row],[^ Velocity ft/s]],Table1[[#This Row],[// Velocity ft/s]])</f>
        <v>22021.171452351227</v>
      </c>
      <c r="I480" s="1" t="s">
        <v>2315</v>
      </c>
      <c r="J480" s="1" t="s">
        <v>7</v>
      </c>
      <c r="K480" s="1">
        <v>5</v>
      </c>
      <c r="L480" s="1">
        <v>21</v>
      </c>
      <c r="M480" s="15" t="s">
        <v>2511</v>
      </c>
      <c r="N480" s="94" t="s">
        <v>2476</v>
      </c>
    </row>
    <row r="481" spans="1:14" x14ac:dyDescent="0.3">
      <c r="A481" s="1" t="s">
        <v>2535</v>
      </c>
      <c r="B481" s="77">
        <f>--LEFT(A481,SEARCH("'",A481)-1)+IF( ISNUMBER(SEARCH("""",A481)),--MID(A481,SEARCH("'",A481)+1,SEARCH("""",A481)-SEARCH("'",A481)-1)/12)</f>
        <v>180.83333333333334</v>
      </c>
      <c r="C481" s="5">
        <v>2.3650000000000002</v>
      </c>
      <c r="D481" s="9">
        <v>8.4</v>
      </c>
      <c r="E481" s="9">
        <f>(Table1[[#This Row],[Core Diameter (in.)]]/Table1[[#This Row],[tp (ms) ^ to line (150 kHz)]])*10^6/12</f>
        <v>23462.301587301587</v>
      </c>
      <c r="F481" s="9">
        <v>8.9</v>
      </c>
      <c r="G481" s="9">
        <f>(Table1[[#This Row],[Core Diameter (in.)]]/Table1[[#This Row],[tp (ms) // to line (150 kHz)]])*10^6/12</f>
        <v>22144.194756554309</v>
      </c>
      <c r="H481" s="9">
        <f>AVERAGE(Table1[[#This Row],[^ Velocity ft/s]],Table1[[#This Row],[// Velocity ft/s]])</f>
        <v>22803.248171927946</v>
      </c>
      <c r="I481" s="1" t="s">
        <v>2315</v>
      </c>
      <c r="J481" s="1" t="s">
        <v>7</v>
      </c>
      <c r="K481" s="1">
        <v>5</v>
      </c>
      <c r="L481" s="1">
        <v>21</v>
      </c>
      <c r="M481" s="15" t="s">
        <v>2511</v>
      </c>
      <c r="N481" s="94" t="s">
        <v>2476</v>
      </c>
    </row>
    <row r="482" spans="1:14" x14ac:dyDescent="0.3">
      <c r="A482" s="1" t="s">
        <v>2536</v>
      </c>
      <c r="B482" s="77">
        <f>--LEFT(A482,SEARCH("'",A482)-1)+IF( ISNUMBER(SEARCH("""",A482)),--MID(A482,SEARCH("'",A482)+1,SEARCH("""",A482)-SEARCH("'",A482)-1)/12)</f>
        <v>181</v>
      </c>
      <c r="C482" s="5">
        <v>2.3650000000000002</v>
      </c>
      <c r="D482" s="9">
        <v>8.4</v>
      </c>
      <c r="E482" s="9">
        <f>(Table1[[#This Row],[Core Diameter (in.)]]/Table1[[#This Row],[tp (ms) ^ to line (150 kHz)]])*10^6/12</f>
        <v>23462.301587301587</v>
      </c>
      <c r="F482" s="9">
        <v>8.9</v>
      </c>
      <c r="G482" s="9">
        <f>(Table1[[#This Row],[Core Diameter (in.)]]/Table1[[#This Row],[tp (ms) // to line (150 kHz)]])*10^6/12</f>
        <v>22144.194756554309</v>
      </c>
      <c r="H482" s="9">
        <f>AVERAGE(Table1[[#This Row],[^ Velocity ft/s]],Table1[[#This Row],[// Velocity ft/s]])</f>
        <v>22803.248171927946</v>
      </c>
      <c r="I482" s="1" t="s">
        <v>2315</v>
      </c>
      <c r="J482" s="1" t="s">
        <v>7</v>
      </c>
      <c r="K482" s="1">
        <v>5</v>
      </c>
      <c r="L482" s="1">
        <v>21</v>
      </c>
      <c r="M482" s="15" t="s">
        <v>2511</v>
      </c>
      <c r="N482" s="94" t="s">
        <v>2476</v>
      </c>
    </row>
    <row r="483" spans="1:14" x14ac:dyDescent="0.3">
      <c r="A483" s="1" t="s">
        <v>2537</v>
      </c>
      <c r="B483" s="77">
        <f>--LEFT(A483,SEARCH("'",A483)-1)+IF( ISNUMBER(SEARCH("""",A483)),--MID(A483,SEARCH("'",A483)+1,SEARCH("""",A483)-SEARCH("'",A483)-1)/12)</f>
        <v>181.20833333333334</v>
      </c>
      <c r="C483" s="5">
        <v>2.3650000000000002</v>
      </c>
      <c r="D483" s="9">
        <v>7.9</v>
      </c>
      <c r="E483" s="9">
        <f>(Table1[[#This Row],[Core Diameter (in.)]]/Table1[[#This Row],[tp (ms) ^ to line (150 kHz)]])*10^6/12</f>
        <v>24947.257383966247</v>
      </c>
      <c r="F483" s="9">
        <v>9</v>
      </c>
      <c r="G483" s="9">
        <f>(Table1[[#This Row],[Core Diameter (in.)]]/Table1[[#This Row],[tp (ms) // to line (150 kHz)]])*10^6/12</f>
        <v>21898.148148148146</v>
      </c>
      <c r="H483" s="9">
        <f>AVERAGE(Table1[[#This Row],[^ Velocity ft/s]],Table1[[#This Row],[// Velocity ft/s]])</f>
        <v>23422.702766057198</v>
      </c>
      <c r="I483" s="1" t="s">
        <v>2315</v>
      </c>
      <c r="J483" s="1" t="s">
        <v>7</v>
      </c>
      <c r="K483" s="1">
        <v>5</v>
      </c>
      <c r="L483" s="1">
        <v>21</v>
      </c>
      <c r="M483" s="15" t="s">
        <v>2511</v>
      </c>
      <c r="N483" s="94" t="s">
        <v>2476</v>
      </c>
    </row>
    <row r="484" spans="1:14" x14ac:dyDescent="0.3">
      <c r="A484" s="1" t="s">
        <v>2539</v>
      </c>
      <c r="B484" s="77">
        <f>--LEFT(A484,SEARCH("'",A484)-1)+IF( ISNUMBER(SEARCH("""",A484)),--MID(A484,SEARCH("'",A484)+1,SEARCH("""",A484)-SEARCH("'",A484)-1)/12)</f>
        <v>182</v>
      </c>
      <c r="C484" s="5">
        <v>2.3650000000000002</v>
      </c>
      <c r="D484" s="9">
        <v>10</v>
      </c>
      <c r="E484" s="9">
        <f>(Table1[[#This Row],[Core Diameter (in.)]]/Table1[[#This Row],[tp (ms) ^ to line (150 kHz)]])*10^6/12</f>
        <v>19708.333333333336</v>
      </c>
      <c r="F484" s="9">
        <v>11.8</v>
      </c>
      <c r="G484" s="9">
        <f>(Table1[[#This Row],[Core Diameter (in.)]]/Table1[[#This Row],[tp (ms) // to line (150 kHz)]])*10^6/12</f>
        <v>16701.977401129945</v>
      </c>
      <c r="H484" s="9">
        <f>AVERAGE(Table1[[#This Row],[^ Velocity ft/s]],Table1[[#This Row],[// Velocity ft/s]])</f>
        <v>18205.15536723164</v>
      </c>
      <c r="I484" s="1" t="s">
        <v>2315</v>
      </c>
      <c r="J484" s="1" t="s">
        <v>7</v>
      </c>
      <c r="K484" s="1">
        <v>5</v>
      </c>
      <c r="L484" s="1">
        <v>21</v>
      </c>
      <c r="M484" s="15" t="s">
        <v>2511</v>
      </c>
      <c r="N484" s="94" t="s">
        <v>2476</v>
      </c>
    </row>
    <row r="485" spans="1:14" x14ac:dyDescent="0.3">
      <c r="A485" s="1" t="s">
        <v>2540</v>
      </c>
      <c r="B485" s="77">
        <f>--LEFT(A485,SEARCH("'",A485)-1)+IF( ISNUMBER(SEARCH("""",A485)),--MID(A485,SEARCH("'",A485)+1,SEARCH("""",A485)-SEARCH("'",A485)-1)/12)</f>
        <v>182.20833333333334</v>
      </c>
      <c r="C485" s="5">
        <v>2.3650000000000002</v>
      </c>
      <c r="D485" s="9">
        <v>9</v>
      </c>
      <c r="E485" s="9">
        <f>(Table1[[#This Row],[Core Diameter (in.)]]/Table1[[#This Row],[tp (ms) ^ to line (150 kHz)]])*10^6/12</f>
        <v>21898.148148148146</v>
      </c>
      <c r="F485" s="9">
        <v>9.8000000000000007</v>
      </c>
      <c r="G485" s="9">
        <f>(Table1[[#This Row],[Core Diameter (in.)]]/Table1[[#This Row],[tp (ms) // to line (150 kHz)]])*10^6/12</f>
        <v>20110.544217687075</v>
      </c>
      <c r="H485" s="9">
        <f>AVERAGE(Table1[[#This Row],[^ Velocity ft/s]],Table1[[#This Row],[// Velocity ft/s]])</f>
        <v>21004.346182917609</v>
      </c>
      <c r="I485" s="1" t="s">
        <v>2315</v>
      </c>
      <c r="J485" s="1" t="s">
        <v>7</v>
      </c>
      <c r="K485" s="1">
        <v>5</v>
      </c>
      <c r="L485" s="1">
        <v>21</v>
      </c>
      <c r="M485" s="15" t="s">
        <v>2511</v>
      </c>
      <c r="N485" s="94" t="s">
        <v>2476</v>
      </c>
    </row>
    <row r="486" spans="1:14" x14ac:dyDescent="0.3">
      <c r="A486" s="1" t="s">
        <v>2541</v>
      </c>
      <c r="B486" s="77">
        <f>--LEFT(A486,SEARCH("'",A486)-1)+IF( ISNUMBER(SEARCH("""",A486)),--MID(A486,SEARCH("'",A486)+1,SEARCH("""",A486)-SEARCH("'",A486)-1)/12)</f>
        <v>182.41666666666666</v>
      </c>
      <c r="C486" s="5">
        <v>2.3650000000000002</v>
      </c>
      <c r="D486" s="9">
        <v>9</v>
      </c>
      <c r="E486" s="9">
        <f>(Table1[[#This Row],[Core Diameter (in.)]]/Table1[[#This Row],[tp (ms) ^ to line (150 kHz)]])*10^6/12</f>
        <v>21898.148148148146</v>
      </c>
      <c r="F486" s="9">
        <v>9.9</v>
      </c>
      <c r="G486" s="9">
        <f>(Table1[[#This Row],[Core Diameter (in.)]]/Table1[[#This Row],[tp (ms) // to line (150 kHz)]])*10^6/12</f>
        <v>19907.407407407409</v>
      </c>
      <c r="H486" s="9">
        <f>AVERAGE(Table1[[#This Row],[^ Velocity ft/s]],Table1[[#This Row],[// Velocity ft/s]])</f>
        <v>20902.777777777777</v>
      </c>
      <c r="I486" s="1" t="s">
        <v>2315</v>
      </c>
      <c r="J486" s="1" t="s">
        <v>7</v>
      </c>
      <c r="K486" s="1">
        <v>5</v>
      </c>
      <c r="L486" s="1">
        <v>21</v>
      </c>
      <c r="M486" s="15" t="s">
        <v>2511</v>
      </c>
      <c r="N486" s="94" t="s">
        <v>2476</v>
      </c>
    </row>
    <row r="487" spans="1:14" x14ac:dyDescent="0.3">
      <c r="A487" s="1" t="s">
        <v>2542</v>
      </c>
      <c r="B487" s="77">
        <f>--LEFT(A487,SEARCH("'",A487)-1)+IF( ISNUMBER(SEARCH("""",A487)),--MID(A487,SEARCH("'",A487)+1,SEARCH("""",A487)-SEARCH("'",A487)-1)/12)</f>
        <v>182.625</v>
      </c>
      <c r="C487" s="5">
        <v>2.3650000000000002</v>
      </c>
      <c r="D487" s="9">
        <v>9</v>
      </c>
      <c r="E487" s="9">
        <f>(Table1[[#This Row],[Core Diameter (in.)]]/Table1[[#This Row],[tp (ms) ^ to line (150 kHz)]])*10^6/12</f>
        <v>21898.148148148146</v>
      </c>
      <c r="F487" s="9">
        <v>9.5</v>
      </c>
      <c r="G487" s="9">
        <f>(Table1[[#This Row],[Core Diameter (in.)]]/Table1[[#This Row],[tp (ms) // to line (150 kHz)]])*10^6/12</f>
        <v>20745.614035087721</v>
      </c>
      <c r="H487" s="9">
        <f>AVERAGE(Table1[[#This Row],[^ Velocity ft/s]],Table1[[#This Row],[// Velocity ft/s]])</f>
        <v>21321.881091617935</v>
      </c>
      <c r="I487" s="1" t="s">
        <v>2315</v>
      </c>
      <c r="J487" s="1" t="s">
        <v>7</v>
      </c>
      <c r="K487" s="1">
        <v>5</v>
      </c>
      <c r="L487" s="1">
        <v>21</v>
      </c>
      <c r="M487" s="15" t="s">
        <v>2511</v>
      </c>
      <c r="N487" s="94" t="s">
        <v>2476</v>
      </c>
    </row>
    <row r="488" spans="1:14" x14ac:dyDescent="0.3">
      <c r="A488" s="1" t="s">
        <v>2543</v>
      </c>
      <c r="B488" s="77">
        <f>--LEFT(A488,SEARCH("'",A488)-1)+IF( ISNUMBER(SEARCH("""",A488)),--MID(A488,SEARCH("'",A488)+1,SEARCH("""",A488)-SEARCH("'",A488)-1)/12)</f>
        <v>183</v>
      </c>
      <c r="C488" s="5">
        <v>2.3650000000000002</v>
      </c>
      <c r="D488" s="1">
        <v>9.1</v>
      </c>
      <c r="E488" s="9">
        <f>(Table1[[#This Row],[Core Diameter (in.)]]/Table1[[#This Row],[tp (ms) ^ to line (150 kHz)]])*10^6/12</f>
        <v>21657.509157509161</v>
      </c>
      <c r="F488" s="1">
        <v>9.1</v>
      </c>
      <c r="G488" s="9">
        <f>(Table1[[#This Row],[Core Diameter (in.)]]/Table1[[#This Row],[tp (ms) // to line (150 kHz)]])*10^6/12</f>
        <v>21657.509157509161</v>
      </c>
      <c r="H488" s="9">
        <f>AVERAGE(Table1[[#This Row],[^ Velocity ft/s]],Table1[[#This Row],[// Velocity ft/s]])</f>
        <v>21657.509157509161</v>
      </c>
      <c r="I488" s="1" t="s">
        <v>2315</v>
      </c>
      <c r="J488" s="1" t="s">
        <v>7</v>
      </c>
      <c r="K488" s="1">
        <v>5</v>
      </c>
      <c r="L488" s="1">
        <v>21</v>
      </c>
      <c r="M488" s="15" t="s">
        <v>2511</v>
      </c>
      <c r="N488" s="94" t="s">
        <v>2476</v>
      </c>
    </row>
    <row r="489" spans="1:14" x14ac:dyDescent="0.3">
      <c r="A489" s="1" t="s">
        <v>1956</v>
      </c>
      <c r="B489" s="78">
        <f>--LEFT(A489,SEARCH("'",A489)-1)+IF( ISNUMBER(SEARCH("""",A489)),--MID(A489,SEARCH("'",A489)+1,SEARCH("""",A489)-SEARCH("'",A489)-1)/12)</f>
        <v>183.75</v>
      </c>
      <c r="C489" s="5">
        <v>2.375</v>
      </c>
      <c r="D489" s="9">
        <v>9</v>
      </c>
      <c r="E489" s="9">
        <f>(Table1[[#This Row],[Core Diameter (in.)]]/Table1[[#This Row],[tp (ms) ^ to line (150 kHz)]])*10^6/12</f>
        <v>21990.740740740741</v>
      </c>
      <c r="F489" s="9">
        <v>9</v>
      </c>
      <c r="G489" s="9">
        <f>(Table1[[#This Row],[Core Diameter (in.)]]/Table1[[#This Row],[tp (ms) // to line (150 kHz)]])*10^6/12</f>
        <v>21990.740740740741</v>
      </c>
      <c r="H489" s="9">
        <f>AVERAGE(Table1[[#This Row],[^ Velocity ft/s]],Table1[[#This Row],[// Velocity ft/s]])</f>
        <v>21990.740740740741</v>
      </c>
      <c r="J489" s="1" t="s">
        <v>7</v>
      </c>
      <c r="K489" s="1">
        <v>5</v>
      </c>
      <c r="L489" s="1">
        <v>22</v>
      </c>
      <c r="M489" s="15" t="s">
        <v>1918</v>
      </c>
      <c r="N489" s="1" t="s">
        <v>1919</v>
      </c>
    </row>
    <row r="490" spans="1:14" x14ac:dyDescent="0.3">
      <c r="A490" s="1" t="s">
        <v>1921</v>
      </c>
      <c r="B490" s="78">
        <f>--LEFT(A490,SEARCH("'",A490)-1)+IF( ISNUMBER(SEARCH("""",A490)),--MID(A490,SEARCH("'",A490)+1,SEARCH("""",A490)-SEARCH("'",A490)-1)/12)</f>
        <v>184</v>
      </c>
      <c r="C490" s="5">
        <v>2.375</v>
      </c>
      <c r="D490" s="9">
        <v>8.9</v>
      </c>
      <c r="E490" s="9">
        <f>(Table1[[#This Row],[Core Diameter (in.)]]/Table1[[#This Row],[tp (ms) ^ to line (150 kHz)]])*10^6/12</f>
        <v>22237.827715355805</v>
      </c>
      <c r="F490" s="9">
        <v>9</v>
      </c>
      <c r="G490" s="9">
        <f>(Table1[[#This Row],[Core Diameter (in.)]]/Table1[[#This Row],[tp (ms) // to line (150 kHz)]])*10^6/12</f>
        <v>21990.740740740741</v>
      </c>
      <c r="H490" s="9">
        <f>AVERAGE(Table1[[#This Row],[^ Velocity ft/s]],Table1[[#This Row],[// Velocity ft/s]])</f>
        <v>22114.284228048273</v>
      </c>
      <c r="J490" s="1" t="s">
        <v>7</v>
      </c>
      <c r="K490" s="1">
        <v>5</v>
      </c>
      <c r="L490" s="1">
        <v>22</v>
      </c>
      <c r="M490" s="15" t="s">
        <v>1918</v>
      </c>
      <c r="N490" s="1" t="s">
        <v>1919</v>
      </c>
    </row>
    <row r="491" spans="1:14" x14ac:dyDescent="0.3">
      <c r="A491" s="1" t="s">
        <v>1957</v>
      </c>
      <c r="B491" s="78">
        <f>--LEFT(A491,SEARCH("'",A491)-1)+IF( ISNUMBER(SEARCH("""",A491)),--MID(A491,SEARCH("'",A491)+1,SEARCH("""",A491)-SEARCH("'",A491)-1)/12)</f>
        <v>184.5</v>
      </c>
      <c r="C491" s="5">
        <v>2.375</v>
      </c>
      <c r="D491" s="9">
        <v>9</v>
      </c>
      <c r="E491" s="9">
        <f>(Table1[[#This Row],[Core Diameter (in.)]]/Table1[[#This Row],[tp (ms) ^ to line (150 kHz)]])*10^6/12</f>
        <v>21990.740740740741</v>
      </c>
      <c r="F491" s="9">
        <v>8.9</v>
      </c>
      <c r="G491" s="9">
        <f>(Table1[[#This Row],[Core Diameter (in.)]]/Table1[[#This Row],[tp (ms) // to line (150 kHz)]])*10^6/12</f>
        <v>22237.827715355805</v>
      </c>
      <c r="H491" s="9">
        <f>AVERAGE(Table1[[#This Row],[^ Velocity ft/s]],Table1[[#This Row],[// Velocity ft/s]])</f>
        <v>22114.284228048273</v>
      </c>
      <c r="J491" s="1" t="s">
        <v>7</v>
      </c>
      <c r="K491" s="1">
        <v>5</v>
      </c>
      <c r="L491" s="1">
        <v>22</v>
      </c>
      <c r="M491" s="15" t="s">
        <v>1918</v>
      </c>
      <c r="N491" s="1" t="s">
        <v>1919</v>
      </c>
    </row>
    <row r="492" spans="1:14" x14ac:dyDescent="0.3">
      <c r="A492" s="1" t="s">
        <v>1958</v>
      </c>
      <c r="B492" s="78">
        <f>--LEFT(A492,SEARCH("'",A492)-1)+IF( ISNUMBER(SEARCH("""",A492)),--MID(A492,SEARCH("'",A492)+1,SEARCH("""",A492)-SEARCH("'",A492)-1)/12)</f>
        <v>184.75</v>
      </c>
      <c r="C492" s="5">
        <v>2.375</v>
      </c>
      <c r="D492" s="9">
        <v>8.5</v>
      </c>
      <c r="E492" s="9">
        <f>(Table1[[#This Row],[Core Diameter (in.)]]/Table1[[#This Row],[tp (ms) ^ to line (150 kHz)]])*10^6/12</f>
        <v>23284.313725490196</v>
      </c>
      <c r="F492" s="9">
        <v>9.5</v>
      </c>
      <c r="G492" s="9">
        <f>(Table1[[#This Row],[Core Diameter (in.)]]/Table1[[#This Row],[tp (ms) // to line (150 kHz)]])*10^6/12</f>
        <v>20833.333333333332</v>
      </c>
      <c r="H492" s="9">
        <f>AVERAGE(Table1[[#This Row],[^ Velocity ft/s]],Table1[[#This Row],[// Velocity ft/s]])</f>
        <v>22058.823529411762</v>
      </c>
      <c r="J492" s="1" t="s">
        <v>7</v>
      </c>
      <c r="K492" s="1">
        <v>5</v>
      </c>
      <c r="L492" s="1">
        <v>22</v>
      </c>
      <c r="M492" s="15" t="s">
        <v>1918</v>
      </c>
      <c r="N492" s="1" t="s">
        <v>1919</v>
      </c>
    </row>
    <row r="493" spans="1:14" x14ac:dyDescent="0.3">
      <c r="A493" s="1" t="s">
        <v>1959</v>
      </c>
      <c r="B493" s="78">
        <f>--LEFT(A493,SEARCH("'",A493)-1)+IF( ISNUMBER(SEARCH("""",A493)),--MID(A493,SEARCH("'",A493)+1,SEARCH("""",A493)-SEARCH("'",A493)-1)/12)</f>
        <v>185.75</v>
      </c>
      <c r="C493" s="5">
        <v>2.375</v>
      </c>
      <c r="D493" s="9">
        <v>9.5</v>
      </c>
      <c r="E493" s="9">
        <f>(Table1[[#This Row],[Core Diameter (in.)]]/Table1[[#This Row],[tp (ms) ^ to line (150 kHz)]])*10^6/12</f>
        <v>20833.333333333332</v>
      </c>
      <c r="F493" s="9">
        <v>9.5</v>
      </c>
      <c r="G493" s="9">
        <f>(Table1[[#This Row],[Core Diameter (in.)]]/Table1[[#This Row],[tp (ms) // to line (150 kHz)]])*10^6/12</f>
        <v>20833.333333333332</v>
      </c>
      <c r="H493" s="9">
        <f>AVERAGE(Table1[[#This Row],[^ Velocity ft/s]],Table1[[#This Row],[// Velocity ft/s]])</f>
        <v>20833.333333333332</v>
      </c>
      <c r="J493" s="1" t="s">
        <v>7</v>
      </c>
      <c r="K493" s="1">
        <v>5</v>
      </c>
      <c r="L493" s="1">
        <v>22</v>
      </c>
      <c r="M493" s="15" t="s">
        <v>1918</v>
      </c>
      <c r="N493" s="1" t="s">
        <v>1919</v>
      </c>
    </row>
    <row r="494" spans="1:14" x14ac:dyDescent="0.3">
      <c r="A494" s="1" t="s">
        <v>1931</v>
      </c>
      <c r="B494" s="78">
        <f>--LEFT(A494,SEARCH("'",A494)-1)+IF( ISNUMBER(SEARCH("""",A494)),--MID(A494,SEARCH("'",A494)+1,SEARCH("""",A494)-SEARCH("'",A494)-1)/12)</f>
        <v>186</v>
      </c>
      <c r="C494" s="5">
        <v>2.375</v>
      </c>
      <c r="D494" s="9">
        <v>9</v>
      </c>
      <c r="E494" s="9">
        <f>(Table1[[#This Row],[Core Diameter (in.)]]/Table1[[#This Row],[tp (ms) ^ to line (150 kHz)]])*10^6/12</f>
        <v>21990.740740740741</v>
      </c>
      <c r="F494" s="9">
        <v>9.9</v>
      </c>
      <c r="G494" s="9">
        <f>(Table1[[#This Row],[Core Diameter (in.)]]/Table1[[#This Row],[tp (ms) // to line (150 kHz)]])*10^6/12</f>
        <v>19991.582491582489</v>
      </c>
      <c r="H494" s="9">
        <f>AVERAGE(Table1[[#This Row],[^ Velocity ft/s]],Table1[[#This Row],[// Velocity ft/s]])</f>
        <v>20991.161616161615</v>
      </c>
      <c r="J494" s="1" t="s">
        <v>7</v>
      </c>
      <c r="K494" s="1">
        <v>5</v>
      </c>
      <c r="L494" s="1">
        <v>22</v>
      </c>
      <c r="M494" s="15" t="s">
        <v>1918</v>
      </c>
      <c r="N494" s="1" t="s">
        <v>1919</v>
      </c>
    </row>
    <row r="495" spans="1:14" x14ac:dyDescent="0.3">
      <c r="A495" s="1" t="s">
        <v>1960</v>
      </c>
      <c r="B495" s="78">
        <f>--LEFT(A495,SEARCH("'",A495)-1)+IF( ISNUMBER(SEARCH("""",A495)),--MID(A495,SEARCH("'",A495)+1,SEARCH("""",A495)-SEARCH("'",A495)-1)/12)</f>
        <v>186.5</v>
      </c>
      <c r="C495" s="5">
        <v>2.375</v>
      </c>
      <c r="D495" s="9">
        <v>9</v>
      </c>
      <c r="E495" s="9">
        <f>(Table1[[#This Row],[Core Diameter (in.)]]/Table1[[#This Row],[tp (ms) ^ to line (150 kHz)]])*10^6/12</f>
        <v>21990.740740740741</v>
      </c>
      <c r="F495" s="9">
        <v>9.9</v>
      </c>
      <c r="G495" s="9">
        <f>(Table1[[#This Row],[Core Diameter (in.)]]/Table1[[#This Row],[tp (ms) // to line (150 kHz)]])*10^6/12</f>
        <v>19991.582491582489</v>
      </c>
      <c r="H495" s="9">
        <f>AVERAGE(Table1[[#This Row],[^ Velocity ft/s]],Table1[[#This Row],[// Velocity ft/s]])</f>
        <v>20991.161616161615</v>
      </c>
      <c r="J495" s="1" t="s">
        <v>7</v>
      </c>
      <c r="K495" s="1">
        <v>5</v>
      </c>
      <c r="L495" s="1">
        <v>22</v>
      </c>
      <c r="M495" s="15" t="s">
        <v>1918</v>
      </c>
      <c r="N495" s="1" t="s">
        <v>1919</v>
      </c>
    </row>
    <row r="496" spans="1:14" x14ac:dyDescent="0.3">
      <c r="A496" s="1" t="s">
        <v>1961</v>
      </c>
      <c r="B496" s="78">
        <f>--LEFT(A496,SEARCH("'",A496)-1)+IF( ISNUMBER(SEARCH("""",A496)),--MID(A496,SEARCH("'",A496)+1,SEARCH("""",A496)-SEARCH("'",A496)-1)/12)</f>
        <v>186.75</v>
      </c>
      <c r="C496" s="5">
        <v>2.375</v>
      </c>
      <c r="D496" s="9">
        <v>9.4</v>
      </c>
      <c r="E496" s="9">
        <f>(Table1[[#This Row],[Core Diameter (in.)]]/Table1[[#This Row],[tp (ms) ^ to line (150 kHz)]])*10^6/12</f>
        <v>21054.964539007095</v>
      </c>
      <c r="F496" s="9">
        <v>9.9</v>
      </c>
      <c r="G496" s="9">
        <f>(Table1[[#This Row],[Core Diameter (in.)]]/Table1[[#This Row],[tp (ms) // to line (150 kHz)]])*10^6/12</f>
        <v>19991.582491582489</v>
      </c>
      <c r="H496" s="9">
        <f>AVERAGE(Table1[[#This Row],[^ Velocity ft/s]],Table1[[#This Row],[// Velocity ft/s]])</f>
        <v>20523.273515294793</v>
      </c>
      <c r="J496" s="1" t="s">
        <v>7</v>
      </c>
      <c r="K496" s="1">
        <v>5</v>
      </c>
      <c r="L496" s="1">
        <v>22</v>
      </c>
      <c r="M496" s="15" t="s">
        <v>1918</v>
      </c>
      <c r="N496" s="1" t="s">
        <v>1919</v>
      </c>
    </row>
    <row r="497" spans="1:14" x14ac:dyDescent="0.3">
      <c r="A497" s="1" t="s">
        <v>1935</v>
      </c>
      <c r="B497" s="78">
        <f>--LEFT(A497,SEARCH("'",A497)-1)+IF( ISNUMBER(SEARCH("""",A497)),--MID(A497,SEARCH("'",A497)+1,SEARCH("""",A497)-SEARCH("'",A497)-1)/12)</f>
        <v>187</v>
      </c>
      <c r="C497" s="5">
        <v>2.375</v>
      </c>
      <c r="D497" s="9">
        <v>8.4</v>
      </c>
      <c r="E497" s="9">
        <f>(Table1[[#This Row],[Core Diameter (in.)]]/Table1[[#This Row],[tp (ms) ^ to line (150 kHz)]])*10^6/12</f>
        <v>23561.507936507933</v>
      </c>
      <c r="F497" s="9">
        <v>9</v>
      </c>
      <c r="G497" s="9">
        <f>(Table1[[#This Row],[Core Diameter (in.)]]/Table1[[#This Row],[tp (ms) // to line (150 kHz)]])*10^6/12</f>
        <v>21990.740740740741</v>
      </c>
      <c r="H497" s="9">
        <f>AVERAGE(Table1[[#This Row],[^ Velocity ft/s]],Table1[[#This Row],[// Velocity ft/s]])</f>
        <v>22776.124338624337</v>
      </c>
      <c r="J497" s="1" t="s">
        <v>7</v>
      </c>
      <c r="K497" s="1">
        <v>5</v>
      </c>
      <c r="L497" s="1">
        <v>22</v>
      </c>
      <c r="M497" s="15" t="s">
        <v>1918</v>
      </c>
      <c r="N497" s="1" t="s">
        <v>1919</v>
      </c>
    </row>
    <row r="498" spans="1:14" x14ac:dyDescent="0.3">
      <c r="A498" s="1" t="s">
        <v>1962</v>
      </c>
      <c r="B498" s="78">
        <f>--LEFT(A498,SEARCH("'",A498)-1)+IF( ISNUMBER(SEARCH("""",A498)),--MID(A498,SEARCH("'",A498)+1,SEARCH("""",A498)-SEARCH("'",A498)-1)/12)</f>
        <v>187.75</v>
      </c>
      <c r="C498" s="5">
        <v>2.375</v>
      </c>
      <c r="D498" s="9">
        <v>9</v>
      </c>
      <c r="E498" s="9">
        <f>(Table1[[#This Row],[Core Diameter (in.)]]/Table1[[#This Row],[tp (ms) ^ to line (150 kHz)]])*10^6/12</f>
        <v>21990.740740740741</v>
      </c>
      <c r="F498" s="9">
        <v>8.9</v>
      </c>
      <c r="G498" s="9">
        <f>(Table1[[#This Row],[Core Diameter (in.)]]/Table1[[#This Row],[tp (ms) // to line (150 kHz)]])*10^6/12</f>
        <v>22237.827715355805</v>
      </c>
      <c r="H498" s="9">
        <f>AVERAGE(Table1[[#This Row],[^ Velocity ft/s]],Table1[[#This Row],[// Velocity ft/s]])</f>
        <v>22114.284228048273</v>
      </c>
      <c r="J498" s="1" t="s">
        <v>7</v>
      </c>
      <c r="K498" s="1">
        <v>5</v>
      </c>
      <c r="L498" s="1">
        <v>22</v>
      </c>
      <c r="M498" s="15" t="s">
        <v>1918</v>
      </c>
      <c r="N498" s="1" t="s">
        <v>1919</v>
      </c>
    </row>
    <row r="499" spans="1:14" x14ac:dyDescent="0.3">
      <c r="A499" s="1" t="s">
        <v>1939</v>
      </c>
      <c r="B499" s="78">
        <f>--LEFT(A499,SEARCH("'",A499)-1)+IF( ISNUMBER(SEARCH("""",A499)),--MID(A499,SEARCH("'",A499)+1,SEARCH("""",A499)-SEARCH("'",A499)-1)/12)</f>
        <v>188</v>
      </c>
      <c r="C499" s="5">
        <v>2.375</v>
      </c>
      <c r="D499" s="9">
        <v>9.5</v>
      </c>
      <c r="E499" s="9">
        <f>(Table1[[#This Row],[Core Diameter (in.)]]/Table1[[#This Row],[tp (ms) ^ to line (150 kHz)]])*10^6/12</f>
        <v>20833.333333333332</v>
      </c>
      <c r="F499" s="9">
        <v>9.4</v>
      </c>
      <c r="G499" s="9">
        <f>(Table1[[#This Row],[Core Diameter (in.)]]/Table1[[#This Row],[tp (ms) // to line (150 kHz)]])*10^6/12</f>
        <v>21054.964539007095</v>
      </c>
      <c r="H499" s="9">
        <f>AVERAGE(Table1[[#This Row],[^ Velocity ft/s]],Table1[[#This Row],[// Velocity ft/s]])</f>
        <v>20944.148936170212</v>
      </c>
      <c r="J499" s="1" t="s">
        <v>7</v>
      </c>
      <c r="K499" s="1">
        <v>5</v>
      </c>
      <c r="L499" s="1">
        <v>22</v>
      </c>
      <c r="M499" s="15" t="s">
        <v>1918</v>
      </c>
      <c r="N499" s="1" t="s">
        <v>1919</v>
      </c>
    </row>
    <row r="500" spans="1:14" s="16" customFormat="1" x14ac:dyDescent="0.3">
      <c r="A500" s="1" t="s">
        <v>1963</v>
      </c>
      <c r="B500" s="78">
        <f>--LEFT(A500,SEARCH("'",A500)-1)+IF( ISNUMBER(SEARCH("""",A500)),--MID(A500,SEARCH("'",A500)+1,SEARCH("""",A500)-SEARCH("'",A500)-1)/12)</f>
        <v>188.25</v>
      </c>
      <c r="C500" s="5">
        <v>2.375</v>
      </c>
      <c r="D500" s="9">
        <v>9</v>
      </c>
      <c r="E500" s="9">
        <f>(Table1[[#This Row],[Core Diameter (in.)]]/Table1[[#This Row],[tp (ms) ^ to line (150 kHz)]])*10^6/12</f>
        <v>21990.740740740741</v>
      </c>
      <c r="F500" s="9">
        <v>9</v>
      </c>
      <c r="G500" s="9">
        <f>(Table1[[#This Row],[Core Diameter (in.)]]/Table1[[#This Row],[tp (ms) // to line (150 kHz)]])*10^6/12</f>
        <v>21990.740740740741</v>
      </c>
      <c r="H500" s="9">
        <f>AVERAGE(Table1[[#This Row],[^ Velocity ft/s]],Table1[[#This Row],[// Velocity ft/s]])</f>
        <v>21990.740740740741</v>
      </c>
      <c r="I500" s="1"/>
      <c r="J500" s="1" t="s">
        <v>7</v>
      </c>
      <c r="K500" s="1">
        <v>5</v>
      </c>
      <c r="L500" s="1">
        <v>22</v>
      </c>
      <c r="M500" s="15" t="s">
        <v>1918</v>
      </c>
      <c r="N500" s="1" t="s">
        <v>1919</v>
      </c>
    </row>
    <row r="501" spans="1:14" x14ac:dyDescent="0.3">
      <c r="A501" s="1" t="s">
        <v>1964</v>
      </c>
      <c r="B501" s="78">
        <f>--LEFT(A501,SEARCH("'",A501)-1)+IF( ISNUMBER(SEARCH("""",A501)),--MID(A501,SEARCH("'",A501)+1,SEARCH("""",A501)-SEARCH("'",A501)-1)/12)</f>
        <v>188.5</v>
      </c>
      <c r="C501" s="5">
        <v>2.375</v>
      </c>
      <c r="D501" s="9">
        <v>8.9</v>
      </c>
      <c r="E501" s="9">
        <f>(Table1[[#This Row],[Core Diameter (in.)]]/Table1[[#This Row],[tp (ms) ^ to line (150 kHz)]])*10^6/12</f>
        <v>22237.827715355805</v>
      </c>
      <c r="F501" s="9">
        <v>9.4</v>
      </c>
      <c r="G501" s="9">
        <f>(Table1[[#This Row],[Core Diameter (in.)]]/Table1[[#This Row],[tp (ms) // to line (150 kHz)]])*10^6/12</f>
        <v>21054.964539007095</v>
      </c>
      <c r="H501" s="9">
        <f>AVERAGE(Table1[[#This Row],[^ Velocity ft/s]],Table1[[#This Row],[// Velocity ft/s]])</f>
        <v>21646.396127181448</v>
      </c>
      <c r="J501" s="1" t="s">
        <v>7</v>
      </c>
      <c r="K501" s="1">
        <v>5</v>
      </c>
      <c r="L501" s="1">
        <v>22</v>
      </c>
      <c r="M501" s="15" t="s">
        <v>1918</v>
      </c>
      <c r="N501" s="1" t="s">
        <v>1919</v>
      </c>
    </row>
    <row r="502" spans="1:14" x14ac:dyDescent="0.3">
      <c r="A502" s="1" t="s">
        <v>1965</v>
      </c>
      <c r="B502" s="78">
        <f>--LEFT(A502,SEARCH("'",A502)-1)+IF( ISNUMBER(SEARCH("""",A502)),--MID(A502,SEARCH("'",A502)+1,SEARCH("""",A502)-SEARCH("'",A502)-1)/12)</f>
        <v>188.75</v>
      </c>
      <c r="C502" s="5">
        <v>2.375</v>
      </c>
      <c r="D502" s="9">
        <v>8.4</v>
      </c>
      <c r="E502" s="9">
        <f>(Table1[[#This Row],[Core Diameter (in.)]]/Table1[[#This Row],[tp (ms) ^ to line (150 kHz)]])*10^6/12</f>
        <v>23561.507936507933</v>
      </c>
      <c r="F502" s="9">
        <v>8.9</v>
      </c>
      <c r="G502" s="9">
        <f>(Table1[[#This Row],[Core Diameter (in.)]]/Table1[[#This Row],[tp (ms) // to line (150 kHz)]])*10^6/12</f>
        <v>22237.827715355805</v>
      </c>
      <c r="H502" s="9">
        <f>AVERAGE(Table1[[#This Row],[^ Velocity ft/s]],Table1[[#This Row],[// Velocity ft/s]])</f>
        <v>22899.667825931869</v>
      </c>
      <c r="J502" s="1" t="s">
        <v>7</v>
      </c>
      <c r="K502" s="1">
        <v>5</v>
      </c>
      <c r="L502" s="1">
        <v>22</v>
      </c>
      <c r="M502" s="15" t="s">
        <v>1918</v>
      </c>
      <c r="N502" s="1" t="s">
        <v>1919</v>
      </c>
    </row>
    <row r="503" spans="1:14" x14ac:dyDescent="0.3">
      <c r="A503" s="1" t="s">
        <v>1942</v>
      </c>
      <c r="B503" s="78">
        <f>--LEFT(A503,SEARCH("'",A503)-1)+IF( ISNUMBER(SEARCH("""",A503)),--MID(A503,SEARCH("'",A503)+1,SEARCH("""",A503)-SEARCH("'",A503)-1)/12)</f>
        <v>189</v>
      </c>
      <c r="C503" s="5">
        <v>2.375</v>
      </c>
      <c r="D503" s="9">
        <v>8.5</v>
      </c>
      <c r="E503" s="9">
        <f>(Table1[[#This Row],[Core Diameter (in.)]]/Table1[[#This Row],[tp (ms) ^ to line (150 kHz)]])*10^6/12</f>
        <v>23284.313725490196</v>
      </c>
      <c r="F503" s="9">
        <v>9</v>
      </c>
      <c r="G503" s="9">
        <f>(Table1[[#This Row],[Core Diameter (in.)]]/Table1[[#This Row],[tp (ms) // to line (150 kHz)]])*10^6/12</f>
        <v>21990.740740740741</v>
      </c>
      <c r="H503" s="9">
        <f>AVERAGE(Table1[[#This Row],[^ Velocity ft/s]],Table1[[#This Row],[// Velocity ft/s]])</f>
        <v>22637.52723311547</v>
      </c>
      <c r="J503" s="1" t="s">
        <v>7</v>
      </c>
      <c r="K503" s="1">
        <v>5</v>
      </c>
      <c r="L503" s="1">
        <v>22</v>
      </c>
      <c r="M503" s="15" t="s">
        <v>1918</v>
      </c>
      <c r="N503" s="1" t="s">
        <v>1919</v>
      </c>
    </row>
    <row r="504" spans="1:14" x14ac:dyDescent="0.3">
      <c r="A504" s="1" t="s">
        <v>1966</v>
      </c>
      <c r="B504" s="78">
        <f>--LEFT(A504,SEARCH("'",A504)-1)+IF( ISNUMBER(SEARCH("""",A504)),--MID(A504,SEARCH("'",A504)+1,SEARCH("""",A504)-SEARCH("'",A504)-1)/12)</f>
        <v>189.25</v>
      </c>
      <c r="C504" s="5">
        <v>2.375</v>
      </c>
      <c r="D504" s="9">
        <v>8.1999999999999993</v>
      </c>
      <c r="E504" s="9">
        <f>(Table1[[#This Row],[Core Diameter (in.)]]/Table1[[#This Row],[tp (ms) ^ to line (150 kHz)]])*10^6/12</f>
        <v>24136.17886178862</v>
      </c>
      <c r="F504" s="9">
        <v>9</v>
      </c>
      <c r="G504" s="9">
        <f>(Table1[[#This Row],[Core Diameter (in.)]]/Table1[[#This Row],[tp (ms) // to line (150 kHz)]])*10^6/12</f>
        <v>21990.740740740741</v>
      </c>
      <c r="H504" s="9">
        <f>AVERAGE(Table1[[#This Row],[^ Velocity ft/s]],Table1[[#This Row],[// Velocity ft/s]])</f>
        <v>23063.459801264682</v>
      </c>
      <c r="J504" s="1" t="s">
        <v>7</v>
      </c>
      <c r="K504" s="1">
        <v>5</v>
      </c>
      <c r="L504" s="1">
        <v>22</v>
      </c>
      <c r="M504" s="15" t="s">
        <v>1918</v>
      </c>
      <c r="N504" s="1" t="s">
        <v>1919</v>
      </c>
    </row>
    <row r="505" spans="1:14" x14ac:dyDescent="0.3">
      <c r="A505" s="1" t="s">
        <v>1967</v>
      </c>
      <c r="B505" s="78">
        <f>--LEFT(A505,SEARCH("'",A505)-1)+IF( ISNUMBER(SEARCH("""",A505)),--MID(A505,SEARCH("'",A505)+1,SEARCH("""",A505)-SEARCH("'",A505)-1)/12)</f>
        <v>189.5</v>
      </c>
      <c r="C505" s="5">
        <v>2.375</v>
      </c>
      <c r="D505" s="9">
        <v>9.4</v>
      </c>
      <c r="E505" s="9">
        <f>(Table1[[#This Row],[Core Diameter (in.)]]/Table1[[#This Row],[tp (ms) ^ to line (150 kHz)]])*10^6/12</f>
        <v>21054.964539007095</v>
      </c>
      <c r="F505" s="9">
        <v>9.5</v>
      </c>
      <c r="G505" s="9">
        <f>(Table1[[#This Row],[Core Diameter (in.)]]/Table1[[#This Row],[tp (ms) // to line (150 kHz)]])*10^6/12</f>
        <v>20833.333333333332</v>
      </c>
      <c r="H505" s="9">
        <f>AVERAGE(Table1[[#This Row],[^ Velocity ft/s]],Table1[[#This Row],[// Velocity ft/s]])</f>
        <v>20944.148936170212</v>
      </c>
      <c r="J505" s="1" t="s">
        <v>7</v>
      </c>
      <c r="K505" s="1">
        <v>5</v>
      </c>
      <c r="L505" s="1">
        <v>22</v>
      </c>
      <c r="M505" s="15" t="s">
        <v>1918</v>
      </c>
      <c r="N505" s="1" t="s">
        <v>1919</v>
      </c>
    </row>
    <row r="506" spans="1:14" x14ac:dyDescent="0.3">
      <c r="A506" s="1" t="s">
        <v>1969</v>
      </c>
      <c r="B506" s="78">
        <f>--LEFT(A506,SEARCH("'",A506)-1)+IF( ISNUMBER(SEARCH("""",A506)),--MID(A506,SEARCH("'",A506)+1,SEARCH("""",A506)-SEARCH("'",A506)-1)/12)</f>
        <v>189.75</v>
      </c>
      <c r="C506" s="5">
        <v>2.375</v>
      </c>
      <c r="D506" s="9">
        <v>9.4</v>
      </c>
      <c r="E506" s="9">
        <f>(Table1[[#This Row],[Core Diameter (in.)]]/Table1[[#This Row],[tp (ms) ^ to line (150 kHz)]])*10^6/12</f>
        <v>21054.964539007095</v>
      </c>
      <c r="F506" s="9">
        <v>8.5</v>
      </c>
      <c r="G506" s="9">
        <f>(Table1[[#This Row],[Core Diameter (in.)]]/Table1[[#This Row],[tp (ms) // to line (150 kHz)]])*10^6/12</f>
        <v>23284.313725490196</v>
      </c>
      <c r="H506" s="9">
        <f>AVERAGE(Table1[[#This Row],[^ Velocity ft/s]],Table1[[#This Row],[// Velocity ft/s]])</f>
        <v>22169.639132248645</v>
      </c>
      <c r="J506" s="1" t="s">
        <v>7</v>
      </c>
      <c r="K506" s="1">
        <v>5</v>
      </c>
      <c r="L506" s="1">
        <v>22</v>
      </c>
      <c r="M506" s="15" t="s">
        <v>1918</v>
      </c>
      <c r="N506" s="1" t="s">
        <v>1919</v>
      </c>
    </row>
    <row r="507" spans="1:14" x14ac:dyDescent="0.3">
      <c r="A507" s="1" t="s">
        <v>1947</v>
      </c>
      <c r="B507" s="78">
        <f>--LEFT(A507,SEARCH("'",A507)-1)+IF( ISNUMBER(SEARCH("""",A507)),--MID(A507,SEARCH("'",A507)+1,SEARCH("""",A507)-SEARCH("'",A507)-1)/12)</f>
        <v>190</v>
      </c>
      <c r="C507" s="5">
        <v>2.375</v>
      </c>
      <c r="D507" s="9">
        <v>8.5</v>
      </c>
      <c r="E507" s="9">
        <f>(Table1[[#This Row],[Core Diameter (in.)]]/Table1[[#This Row],[tp (ms) ^ to line (150 kHz)]])*10^6/12</f>
        <v>23284.313725490196</v>
      </c>
      <c r="F507" s="9">
        <v>9</v>
      </c>
      <c r="G507" s="9">
        <f>(Table1[[#This Row],[Core Diameter (in.)]]/Table1[[#This Row],[tp (ms) // to line (150 kHz)]])*10^6/12</f>
        <v>21990.740740740741</v>
      </c>
      <c r="H507" s="9">
        <f>AVERAGE(Table1[[#This Row],[^ Velocity ft/s]],Table1[[#This Row],[// Velocity ft/s]])</f>
        <v>22637.52723311547</v>
      </c>
      <c r="J507" s="1" t="s">
        <v>7</v>
      </c>
      <c r="K507" s="1">
        <v>5</v>
      </c>
      <c r="L507" s="1">
        <v>22</v>
      </c>
      <c r="M507" s="15" t="s">
        <v>1918</v>
      </c>
      <c r="N507" s="1" t="s">
        <v>1919</v>
      </c>
    </row>
    <row r="508" spans="1:14" x14ac:dyDescent="0.3">
      <c r="A508" s="1" t="s">
        <v>1968</v>
      </c>
      <c r="B508" s="78">
        <f>--LEFT(A508,SEARCH("'",A508)-1)+IF( ISNUMBER(SEARCH("""",A508)),--MID(A508,SEARCH("'",A508)+1,SEARCH("""",A508)-SEARCH("'",A508)-1)/12)</f>
        <v>190.25</v>
      </c>
      <c r="C508" s="5">
        <v>2.375</v>
      </c>
      <c r="D508" s="9">
        <v>8.5</v>
      </c>
      <c r="E508" s="9">
        <f>(Table1[[#This Row],[Core Diameter (in.)]]/Table1[[#This Row],[tp (ms) ^ to line (150 kHz)]])*10^6/12</f>
        <v>23284.313725490196</v>
      </c>
      <c r="F508" s="9">
        <v>8.9</v>
      </c>
      <c r="G508" s="9">
        <f>(Table1[[#This Row],[Core Diameter (in.)]]/Table1[[#This Row],[tp (ms) // to line (150 kHz)]])*10^6/12</f>
        <v>22237.827715355805</v>
      </c>
      <c r="H508" s="9">
        <f>AVERAGE(Table1[[#This Row],[^ Velocity ft/s]],Table1[[#This Row],[// Velocity ft/s]])</f>
        <v>22761.070720422998</v>
      </c>
      <c r="J508" s="1" t="s">
        <v>7</v>
      </c>
      <c r="K508" s="1">
        <v>5</v>
      </c>
      <c r="L508" s="1">
        <v>22</v>
      </c>
      <c r="M508" s="15" t="s">
        <v>1918</v>
      </c>
      <c r="N508" s="1" t="s">
        <v>1919</v>
      </c>
    </row>
    <row r="509" spans="1:14" x14ac:dyDescent="0.3">
      <c r="A509" s="1" t="s">
        <v>1970</v>
      </c>
      <c r="B509" s="78">
        <f>--LEFT(A509,SEARCH("'",A509)-1)+IF( ISNUMBER(SEARCH("""",A509)),--MID(A509,SEARCH("'",A509)+1,SEARCH("""",A509)-SEARCH("'",A509)-1)/12)</f>
        <v>190.75</v>
      </c>
      <c r="C509" s="5">
        <v>2.375</v>
      </c>
      <c r="D509" s="9">
        <v>8.4</v>
      </c>
      <c r="E509" s="9">
        <f>(Table1[[#This Row],[Core Diameter (in.)]]/Table1[[#This Row],[tp (ms) ^ to line (150 kHz)]])*10^6/12</f>
        <v>23561.507936507933</v>
      </c>
      <c r="F509" s="9">
        <v>9</v>
      </c>
      <c r="G509" s="9">
        <f>(Table1[[#This Row],[Core Diameter (in.)]]/Table1[[#This Row],[tp (ms) // to line (150 kHz)]])*10^6/12</f>
        <v>21990.740740740741</v>
      </c>
      <c r="H509" s="9">
        <f>AVERAGE(Table1[[#This Row],[^ Velocity ft/s]],Table1[[#This Row],[// Velocity ft/s]])</f>
        <v>22776.124338624337</v>
      </c>
      <c r="J509" s="1" t="s">
        <v>7</v>
      </c>
      <c r="K509" s="1">
        <v>5</v>
      </c>
      <c r="L509" s="1">
        <v>22</v>
      </c>
      <c r="M509" s="15" t="s">
        <v>1918</v>
      </c>
      <c r="N509" s="1" t="s">
        <v>1919</v>
      </c>
    </row>
    <row r="510" spans="1:14" x14ac:dyDescent="0.3">
      <c r="A510" s="1" t="s">
        <v>1951</v>
      </c>
      <c r="B510" s="78">
        <f>--LEFT(A510,SEARCH("'",A510)-1)+IF( ISNUMBER(SEARCH("""",A510)),--MID(A510,SEARCH("'",A510)+1,SEARCH("""",A510)-SEARCH("'",A510)-1)/12)</f>
        <v>191</v>
      </c>
      <c r="C510" s="5">
        <v>2.375</v>
      </c>
      <c r="D510" s="9">
        <v>8.4</v>
      </c>
      <c r="E510" s="9">
        <f>(Table1[[#This Row],[Core Diameter (in.)]]/Table1[[#This Row],[tp (ms) ^ to line (150 kHz)]])*10^6/12</f>
        <v>23561.507936507933</v>
      </c>
      <c r="F510" s="9">
        <v>8.9</v>
      </c>
      <c r="G510" s="9">
        <f>(Table1[[#This Row],[Core Diameter (in.)]]/Table1[[#This Row],[tp (ms) // to line (150 kHz)]])*10^6/12</f>
        <v>22237.827715355805</v>
      </c>
      <c r="H510" s="9">
        <f>AVERAGE(Table1[[#This Row],[^ Velocity ft/s]],Table1[[#This Row],[// Velocity ft/s]])</f>
        <v>22899.667825931869</v>
      </c>
      <c r="J510" s="1" t="s">
        <v>7</v>
      </c>
      <c r="K510" s="1">
        <v>5</v>
      </c>
      <c r="L510" s="1">
        <v>22</v>
      </c>
      <c r="M510" s="15" t="s">
        <v>1918</v>
      </c>
      <c r="N510" s="1" t="s">
        <v>1919</v>
      </c>
    </row>
    <row r="511" spans="1:14" x14ac:dyDescent="0.3">
      <c r="A511" s="1" t="s">
        <v>1971</v>
      </c>
      <c r="B511" s="78">
        <f>--LEFT(A511,SEARCH("'",A511)-1)+IF( ISNUMBER(SEARCH("""",A511)),--MID(A511,SEARCH("'",A511)+1,SEARCH("""",A511)-SEARCH("'",A511)-1)/12)</f>
        <v>191.25</v>
      </c>
      <c r="C511" s="5">
        <v>2.375</v>
      </c>
      <c r="D511" s="9">
        <v>8.9</v>
      </c>
      <c r="E511" s="9">
        <f>(Table1[[#This Row],[Core Diameter (in.)]]/Table1[[#This Row],[tp (ms) ^ to line (150 kHz)]])*10^6/12</f>
        <v>22237.827715355805</v>
      </c>
      <c r="F511" s="9">
        <v>8.9</v>
      </c>
      <c r="G511" s="9">
        <f>(Table1[[#This Row],[Core Diameter (in.)]]/Table1[[#This Row],[tp (ms) // to line (150 kHz)]])*10^6/12</f>
        <v>22237.827715355805</v>
      </c>
      <c r="H511" s="9">
        <f>AVERAGE(Table1[[#This Row],[^ Velocity ft/s]],Table1[[#This Row],[// Velocity ft/s]])</f>
        <v>22237.827715355805</v>
      </c>
      <c r="J511" s="1" t="s">
        <v>7</v>
      </c>
      <c r="K511" s="1">
        <v>5</v>
      </c>
      <c r="L511" s="1">
        <v>22</v>
      </c>
      <c r="M511" s="15" t="s">
        <v>1918</v>
      </c>
      <c r="N511" s="1" t="s">
        <v>1919</v>
      </c>
    </row>
    <row r="512" spans="1:14" x14ac:dyDescent="0.3">
      <c r="A512" s="1" t="s">
        <v>1972</v>
      </c>
      <c r="B512" s="78">
        <f>--LEFT(A512,SEARCH("'",A512)-1)+IF( ISNUMBER(SEARCH("""",A512)),--MID(A512,SEARCH("'",A512)+1,SEARCH("""",A512)-SEARCH("'",A512)-1)/12)</f>
        <v>191.5</v>
      </c>
      <c r="C512" s="5">
        <v>2.375</v>
      </c>
      <c r="D512" s="9">
        <v>8.9</v>
      </c>
      <c r="E512" s="9">
        <f>(Table1[[#This Row],[Core Diameter (in.)]]/Table1[[#This Row],[tp (ms) ^ to line (150 kHz)]])*10^6/12</f>
        <v>22237.827715355805</v>
      </c>
      <c r="F512" s="9">
        <v>8.6</v>
      </c>
      <c r="G512" s="9">
        <f>(Table1[[#This Row],[Core Diameter (in.)]]/Table1[[#This Row],[tp (ms) // to line (150 kHz)]])*10^6/12</f>
        <v>23013.565891472866</v>
      </c>
      <c r="H512" s="9">
        <f>AVERAGE(Table1[[#This Row],[^ Velocity ft/s]],Table1[[#This Row],[// Velocity ft/s]])</f>
        <v>22625.696803414336</v>
      </c>
      <c r="J512" s="1" t="s">
        <v>7</v>
      </c>
      <c r="K512" s="1">
        <v>5</v>
      </c>
      <c r="L512" s="1">
        <v>22</v>
      </c>
      <c r="M512" s="15" t="s">
        <v>1918</v>
      </c>
      <c r="N512" s="1" t="s">
        <v>1919</v>
      </c>
    </row>
    <row r="513" spans="1:14" x14ac:dyDescent="0.3">
      <c r="A513" s="1" t="s">
        <v>1973</v>
      </c>
      <c r="B513" s="78">
        <f>--LEFT(A513,SEARCH("'",A513)-1)+IF( ISNUMBER(SEARCH("""",A513)),--MID(A513,SEARCH("'",A513)+1,SEARCH("""",A513)-SEARCH("'",A513)-1)/12)</f>
        <v>191.75</v>
      </c>
      <c r="C513" s="5">
        <v>2.375</v>
      </c>
      <c r="D513" s="9">
        <v>8.9</v>
      </c>
      <c r="E513" s="9">
        <f>(Table1[[#This Row],[Core Diameter (in.)]]/Table1[[#This Row],[tp (ms) ^ to line (150 kHz)]])*10^6/12</f>
        <v>22237.827715355805</v>
      </c>
      <c r="F513" s="9">
        <v>9.4</v>
      </c>
      <c r="G513" s="9">
        <f>(Table1[[#This Row],[Core Diameter (in.)]]/Table1[[#This Row],[tp (ms) // to line (150 kHz)]])*10^6/12</f>
        <v>21054.964539007095</v>
      </c>
      <c r="H513" s="9">
        <f>AVERAGE(Table1[[#This Row],[^ Velocity ft/s]],Table1[[#This Row],[// Velocity ft/s]])</f>
        <v>21646.396127181448</v>
      </c>
      <c r="J513" s="1" t="s">
        <v>7</v>
      </c>
      <c r="K513" s="1">
        <v>5</v>
      </c>
      <c r="L513" s="1">
        <v>22</v>
      </c>
      <c r="M513" s="15" t="s">
        <v>1918</v>
      </c>
      <c r="N513" s="1" t="s">
        <v>1919</v>
      </c>
    </row>
    <row r="514" spans="1:14" x14ac:dyDescent="0.3">
      <c r="A514" s="1" t="s">
        <v>1955</v>
      </c>
      <c r="B514" s="78">
        <f>--LEFT(A514,SEARCH("'",A514)-1)+IF( ISNUMBER(SEARCH("""",A514)),--MID(A514,SEARCH("'",A514)+1,SEARCH("""",A514)-SEARCH("'",A514)-1)/12)</f>
        <v>192</v>
      </c>
      <c r="C514" s="5">
        <v>2.375</v>
      </c>
      <c r="D514" s="9">
        <v>8.9</v>
      </c>
      <c r="E514" s="9">
        <f>(Table1[[#This Row],[Core Diameter (in.)]]/Table1[[#This Row],[tp (ms) ^ to line (150 kHz)]])*10^6/12</f>
        <v>22237.827715355805</v>
      </c>
      <c r="F514" s="9">
        <v>9.5</v>
      </c>
      <c r="G514" s="9">
        <f>(Table1[[#This Row],[Core Diameter (in.)]]/Table1[[#This Row],[tp (ms) // to line (150 kHz)]])*10^6/12</f>
        <v>20833.333333333332</v>
      </c>
      <c r="H514" s="9">
        <f>AVERAGE(Table1[[#This Row],[^ Velocity ft/s]],Table1[[#This Row],[// Velocity ft/s]])</f>
        <v>21535.580524344568</v>
      </c>
      <c r="J514" s="1" t="s">
        <v>7</v>
      </c>
      <c r="K514" s="1">
        <v>5</v>
      </c>
      <c r="L514" s="1">
        <v>22</v>
      </c>
      <c r="M514" s="15" t="s">
        <v>1918</v>
      </c>
      <c r="N514" s="1" t="s">
        <v>1919</v>
      </c>
    </row>
    <row r="515" spans="1:14" x14ac:dyDescent="0.3">
      <c r="A515" s="1" t="s">
        <v>2431</v>
      </c>
      <c r="B515" s="77">
        <f>--LEFT(A515,SEARCH("'",A515)-1)+IF( ISNUMBER(SEARCH("""",A515)),--MID(A515,SEARCH("'",A515)+1,SEARCH("""",A515)-SEARCH("'",A515)-1)/12)</f>
        <v>192.5</v>
      </c>
      <c r="C515" s="5">
        <v>2.3730000000000002</v>
      </c>
      <c r="D515" s="9">
        <v>9.9</v>
      </c>
      <c r="E515" s="9">
        <f>(Table1[[#This Row],[Core Diameter (in.)]]/Table1[[#This Row],[tp (ms) ^ to line (150 kHz)]])*10^6/12</f>
        <v>19974.747474747477</v>
      </c>
      <c r="F515" s="9">
        <v>9.9</v>
      </c>
      <c r="G515" s="9">
        <f>(Table1[[#This Row],[Core Diameter (in.)]]/Table1[[#This Row],[tp (ms) // to line (150 kHz)]])*10^6/12</f>
        <v>19974.747474747477</v>
      </c>
      <c r="H515" s="9">
        <f>AVERAGE(Table1[[#This Row],[^ Velocity ft/s]],Table1[[#This Row],[// Velocity ft/s]])</f>
        <v>19974.747474747477</v>
      </c>
      <c r="I515" s="1" t="s">
        <v>2315</v>
      </c>
      <c r="J515" s="1" t="s">
        <v>7</v>
      </c>
      <c r="K515" s="1">
        <v>5</v>
      </c>
      <c r="L515" s="1">
        <v>23</v>
      </c>
      <c r="M515" s="15" t="s">
        <v>2430</v>
      </c>
      <c r="N515" s="94" t="s">
        <v>2317</v>
      </c>
    </row>
    <row r="516" spans="1:14" x14ac:dyDescent="0.3">
      <c r="A516" s="1" t="s">
        <v>2432</v>
      </c>
      <c r="B516" s="77">
        <f>--LEFT(A516,SEARCH("'",A516)-1)+IF( ISNUMBER(SEARCH("""",A516)),--MID(A516,SEARCH("'",A516)+1,SEARCH("""",A516)-SEARCH("'",A516)-1)/12)</f>
        <v>192.75</v>
      </c>
      <c r="C516" s="5">
        <v>2.3730000000000002</v>
      </c>
      <c r="D516" s="9">
        <v>10</v>
      </c>
      <c r="E516" s="9">
        <f>(Table1[[#This Row],[Core Diameter (in.)]]/Table1[[#This Row],[tp (ms) ^ to line (150 kHz)]])*10^6/12</f>
        <v>19775</v>
      </c>
      <c r="F516" s="9">
        <v>10</v>
      </c>
      <c r="G516" s="9">
        <f>(Table1[[#This Row],[Core Diameter (in.)]]/Table1[[#This Row],[tp (ms) // to line (150 kHz)]])*10^6/12</f>
        <v>19775</v>
      </c>
      <c r="H516" s="9">
        <f>AVERAGE(Table1[[#This Row],[^ Velocity ft/s]],Table1[[#This Row],[// Velocity ft/s]])</f>
        <v>19775</v>
      </c>
      <c r="I516" s="1" t="s">
        <v>2315</v>
      </c>
      <c r="J516" s="1" t="s">
        <v>7</v>
      </c>
      <c r="K516" s="1">
        <v>5</v>
      </c>
      <c r="L516" s="1">
        <v>23</v>
      </c>
      <c r="M516" s="15" t="s">
        <v>2430</v>
      </c>
      <c r="N516" s="94" t="s">
        <v>2317</v>
      </c>
    </row>
    <row r="517" spans="1:14" x14ac:dyDescent="0.3">
      <c r="A517" s="1" t="s">
        <v>2433</v>
      </c>
      <c r="B517" s="77">
        <f>--LEFT(A517,SEARCH("'",A517)-1)+IF( ISNUMBER(SEARCH("""",A517)),--MID(A517,SEARCH("'",A517)+1,SEARCH("""",A517)-SEARCH("'",A517)-1)/12)</f>
        <v>193.75</v>
      </c>
      <c r="C517" s="5">
        <v>2.3730000000000002</v>
      </c>
      <c r="D517" s="9">
        <v>8.9</v>
      </c>
      <c r="E517" s="9">
        <f>(Table1[[#This Row],[Core Diameter (in.)]]/Table1[[#This Row],[tp (ms) ^ to line (150 kHz)]])*10^6/12</f>
        <v>22219.101123595505</v>
      </c>
      <c r="F517" s="9">
        <v>8.9</v>
      </c>
      <c r="G517" s="9">
        <f>(Table1[[#This Row],[Core Diameter (in.)]]/Table1[[#This Row],[tp (ms) // to line (150 kHz)]])*10^6/12</f>
        <v>22219.101123595505</v>
      </c>
      <c r="H517" s="9">
        <f>AVERAGE(Table1[[#This Row],[^ Velocity ft/s]],Table1[[#This Row],[// Velocity ft/s]])</f>
        <v>22219.101123595505</v>
      </c>
      <c r="I517" s="1" t="s">
        <v>2315</v>
      </c>
      <c r="J517" s="1" t="s">
        <v>7</v>
      </c>
      <c r="K517" s="1">
        <v>5</v>
      </c>
      <c r="L517" s="1">
        <v>23</v>
      </c>
      <c r="M517" s="15" t="s">
        <v>2430</v>
      </c>
      <c r="N517" s="94" t="s">
        <v>2317</v>
      </c>
    </row>
    <row r="518" spans="1:14" s="16" customFormat="1" x14ac:dyDescent="0.3">
      <c r="A518" s="1" t="s">
        <v>2434</v>
      </c>
      <c r="B518" s="77">
        <f>--LEFT(A518,SEARCH("'",A518)-1)+IF( ISNUMBER(SEARCH("""",A518)),--MID(A518,SEARCH("'",A518)+1,SEARCH("""",A518)-SEARCH("'",A518)-1)/12)</f>
        <v>194.25</v>
      </c>
      <c r="C518" s="5">
        <v>2.3730000000000002</v>
      </c>
      <c r="D518" s="9">
        <v>8.9</v>
      </c>
      <c r="E518" s="9">
        <f>(Table1[[#This Row],[Core Diameter (in.)]]/Table1[[#This Row],[tp (ms) ^ to line (150 kHz)]])*10^6/12</f>
        <v>22219.101123595505</v>
      </c>
      <c r="F518" s="9">
        <v>9.4</v>
      </c>
      <c r="G518" s="9">
        <f>(Table1[[#This Row],[Core Diameter (in.)]]/Table1[[#This Row],[tp (ms) // to line (150 kHz)]])*10^6/12</f>
        <v>21037.234042553195</v>
      </c>
      <c r="H518" s="9">
        <f>AVERAGE(Table1[[#This Row],[^ Velocity ft/s]],Table1[[#This Row],[// Velocity ft/s]])</f>
        <v>21628.167583074348</v>
      </c>
      <c r="I518" s="1" t="s">
        <v>2315</v>
      </c>
      <c r="J518" s="1" t="s">
        <v>7</v>
      </c>
      <c r="K518" s="1">
        <v>5</v>
      </c>
      <c r="L518" s="1">
        <v>23</v>
      </c>
      <c r="M518" s="15" t="s">
        <v>2430</v>
      </c>
      <c r="N518" s="94" t="s">
        <v>2317</v>
      </c>
    </row>
    <row r="519" spans="1:14" x14ac:dyDescent="0.3">
      <c r="A519" s="1" t="s">
        <v>2435</v>
      </c>
      <c r="B519" s="77">
        <f>--LEFT(A519,SEARCH("'",A519)-1)+IF( ISNUMBER(SEARCH("""",A519)),--MID(A519,SEARCH("'",A519)+1,SEARCH("""",A519)-SEARCH("'",A519)-1)/12)</f>
        <v>194.5</v>
      </c>
      <c r="C519" s="5">
        <v>2.3719999999999999</v>
      </c>
      <c r="D519" s="9">
        <v>9</v>
      </c>
      <c r="E519" s="9">
        <f>(Table1[[#This Row],[Core Diameter (in.)]]/Table1[[#This Row],[tp (ms) ^ to line (150 kHz)]])*10^6/12</f>
        <v>21962.962962962964</v>
      </c>
      <c r="F519" s="9">
        <v>8.9</v>
      </c>
      <c r="G519" s="9">
        <f>(Table1[[#This Row],[Core Diameter (in.)]]/Table1[[#This Row],[tp (ms) // to line (150 kHz)]])*10^6/12</f>
        <v>22209.737827715351</v>
      </c>
      <c r="H519" s="9">
        <f>AVERAGE(Table1[[#This Row],[^ Velocity ft/s]],Table1[[#This Row],[// Velocity ft/s]])</f>
        <v>22086.350395339156</v>
      </c>
      <c r="I519" s="1" t="s">
        <v>2315</v>
      </c>
      <c r="J519" s="1" t="s">
        <v>7</v>
      </c>
      <c r="K519" s="1">
        <v>5</v>
      </c>
      <c r="L519" s="1">
        <v>23</v>
      </c>
      <c r="M519" s="15" t="s">
        <v>2430</v>
      </c>
      <c r="N519" s="94" t="s">
        <v>2317</v>
      </c>
    </row>
    <row r="520" spans="1:14" x14ac:dyDescent="0.3">
      <c r="A520" s="1" t="s">
        <v>2436</v>
      </c>
      <c r="B520" s="77">
        <f>--LEFT(A520,SEARCH("'",A520)-1)+IF( ISNUMBER(SEARCH("""",A520)),--MID(A520,SEARCH("'",A520)+1,SEARCH("""",A520)-SEARCH("'",A520)-1)/12)</f>
        <v>194.75</v>
      </c>
      <c r="C520" s="5">
        <v>2.371</v>
      </c>
      <c r="D520" s="9">
        <v>9</v>
      </c>
      <c r="E520" s="9">
        <f>(Table1[[#This Row],[Core Diameter (in.)]]/Table1[[#This Row],[tp (ms) ^ to line (150 kHz)]])*10^6/12</f>
        <v>21953.703703703704</v>
      </c>
      <c r="F520" s="9">
        <v>8.5</v>
      </c>
      <c r="G520" s="9">
        <f>(Table1[[#This Row],[Core Diameter (in.)]]/Table1[[#This Row],[tp (ms) // to line (150 kHz)]])*10^6/12</f>
        <v>23245.098039215689</v>
      </c>
      <c r="H520" s="9">
        <f>AVERAGE(Table1[[#This Row],[^ Velocity ft/s]],Table1[[#This Row],[// Velocity ft/s]])</f>
        <v>22599.400871459697</v>
      </c>
      <c r="I520" s="1" t="s">
        <v>2315</v>
      </c>
      <c r="J520" s="1" t="s">
        <v>7</v>
      </c>
      <c r="K520" s="1">
        <v>5</v>
      </c>
      <c r="L520" s="1">
        <v>23</v>
      </c>
      <c r="M520" s="15" t="s">
        <v>2430</v>
      </c>
      <c r="N520" s="94" t="s">
        <v>2317</v>
      </c>
    </row>
    <row r="521" spans="1:14" x14ac:dyDescent="0.3">
      <c r="A521" s="1" t="s">
        <v>2437</v>
      </c>
      <c r="B521" s="77">
        <f>--LEFT(A521,SEARCH("'",A521)-1)+IF( ISNUMBER(SEARCH("""",A521)),--MID(A521,SEARCH("'",A521)+1,SEARCH("""",A521)-SEARCH("'",A521)-1)/12)</f>
        <v>195.25</v>
      </c>
      <c r="C521" s="5">
        <v>2.3719999999999999</v>
      </c>
      <c r="D521" s="9">
        <v>8.9</v>
      </c>
      <c r="E521" s="9">
        <f>(Table1[[#This Row],[Core Diameter (in.)]]/Table1[[#This Row],[tp (ms) ^ to line (150 kHz)]])*10^6/12</f>
        <v>22209.737827715351</v>
      </c>
      <c r="F521" s="9">
        <v>8.5</v>
      </c>
      <c r="G521" s="9">
        <f>(Table1[[#This Row],[Core Diameter (in.)]]/Table1[[#This Row],[tp (ms) // to line (150 kHz)]])*10^6/12</f>
        <v>23254.901960784311</v>
      </c>
      <c r="H521" s="9">
        <f>AVERAGE(Table1[[#This Row],[^ Velocity ft/s]],Table1[[#This Row],[// Velocity ft/s]])</f>
        <v>22732.319894249831</v>
      </c>
      <c r="I521" s="1" t="s">
        <v>2315</v>
      </c>
      <c r="J521" s="1" t="s">
        <v>7</v>
      </c>
      <c r="K521" s="1">
        <v>5</v>
      </c>
      <c r="L521" s="1">
        <v>23</v>
      </c>
      <c r="M521" s="15" t="s">
        <v>2430</v>
      </c>
      <c r="N521" s="94" t="s">
        <v>2317</v>
      </c>
    </row>
    <row r="522" spans="1:14" x14ac:dyDescent="0.3">
      <c r="A522" s="1" t="s">
        <v>2438</v>
      </c>
      <c r="B522" s="77">
        <f>--LEFT(A522,SEARCH("'",A522)-1)+IF( ISNUMBER(SEARCH("""",A522)),--MID(A522,SEARCH("'",A522)+1,SEARCH("""",A522)-SEARCH("'",A522)-1)/12)</f>
        <v>195.5</v>
      </c>
      <c r="C522" s="5">
        <v>2.3719999999999999</v>
      </c>
      <c r="D522" s="9">
        <v>9</v>
      </c>
      <c r="E522" s="9">
        <f>(Table1[[#This Row],[Core Diameter (in.)]]/Table1[[#This Row],[tp (ms) ^ to line (150 kHz)]])*10^6/12</f>
        <v>21962.962962962964</v>
      </c>
      <c r="F522" s="9">
        <v>8.4</v>
      </c>
      <c r="G522" s="9">
        <f>(Table1[[#This Row],[Core Diameter (in.)]]/Table1[[#This Row],[tp (ms) // to line (150 kHz)]])*10^6/12</f>
        <v>23531.746031746032</v>
      </c>
      <c r="H522" s="9">
        <f>AVERAGE(Table1[[#This Row],[^ Velocity ft/s]],Table1[[#This Row],[// Velocity ft/s]])</f>
        <v>22747.354497354499</v>
      </c>
      <c r="I522" s="1" t="s">
        <v>2315</v>
      </c>
      <c r="J522" s="1" t="s">
        <v>7</v>
      </c>
      <c r="K522" s="1">
        <v>5</v>
      </c>
      <c r="L522" s="1">
        <v>23</v>
      </c>
      <c r="M522" s="15" t="s">
        <v>2430</v>
      </c>
      <c r="N522" s="94" t="s">
        <v>2317</v>
      </c>
    </row>
    <row r="523" spans="1:14" x14ac:dyDescent="0.3">
      <c r="A523" s="1" t="s">
        <v>2439</v>
      </c>
      <c r="B523" s="77">
        <f>--LEFT(A523,SEARCH("'",A523)-1)+IF( ISNUMBER(SEARCH("""",A523)),--MID(A523,SEARCH("'",A523)+1,SEARCH("""",A523)-SEARCH("'",A523)-1)/12)</f>
        <v>195.75</v>
      </c>
      <c r="C523" s="5">
        <v>2.3719999999999999</v>
      </c>
      <c r="D523" s="9">
        <v>11.9</v>
      </c>
      <c r="E523" s="9">
        <f>(Table1[[#This Row],[Core Diameter (in.)]]/Table1[[#This Row],[tp (ms) ^ to line (150 kHz)]])*10^6/12</f>
        <v>16610.644257703079</v>
      </c>
      <c r="F523" s="9">
        <v>8.9</v>
      </c>
      <c r="G523" s="9">
        <f>(Table1[[#This Row],[Core Diameter (in.)]]/Table1[[#This Row],[tp (ms) // to line (150 kHz)]])*10^6/12</f>
        <v>22209.737827715351</v>
      </c>
      <c r="H523" s="9">
        <f>AVERAGE(Table1[[#This Row],[^ Velocity ft/s]],Table1[[#This Row],[// Velocity ft/s]])</f>
        <v>19410.191042709215</v>
      </c>
      <c r="I523" s="1" t="s">
        <v>2315</v>
      </c>
      <c r="J523" s="1" t="s">
        <v>7</v>
      </c>
      <c r="K523" s="1">
        <v>5</v>
      </c>
      <c r="L523" s="1">
        <v>23</v>
      </c>
      <c r="M523" s="15" t="s">
        <v>2430</v>
      </c>
      <c r="N523" s="94" t="s">
        <v>2317</v>
      </c>
    </row>
    <row r="524" spans="1:14" x14ac:dyDescent="0.3">
      <c r="A524" s="1" t="s">
        <v>2440</v>
      </c>
      <c r="B524" s="77">
        <f>--LEFT(A524,SEARCH("'",A524)-1)+IF( ISNUMBER(SEARCH("""",A524)),--MID(A524,SEARCH("'",A524)+1,SEARCH("""",A524)-SEARCH("'",A524)-1)/12)</f>
        <v>196.25</v>
      </c>
      <c r="C524" s="5">
        <v>2.3730000000000002</v>
      </c>
      <c r="D524" s="9">
        <v>9</v>
      </c>
      <c r="E524" s="9">
        <f>(Table1[[#This Row],[Core Diameter (in.)]]/Table1[[#This Row],[tp (ms) ^ to line (150 kHz)]])*10^6/12</f>
        <v>21972.22222222223</v>
      </c>
      <c r="F524" s="9">
        <v>9</v>
      </c>
      <c r="G524" s="9">
        <f>(Table1[[#This Row],[Core Diameter (in.)]]/Table1[[#This Row],[tp (ms) // to line (150 kHz)]])*10^6/12</f>
        <v>21972.22222222223</v>
      </c>
      <c r="H524" s="9">
        <f>AVERAGE(Table1[[#This Row],[^ Velocity ft/s]],Table1[[#This Row],[// Velocity ft/s]])</f>
        <v>21972.22222222223</v>
      </c>
      <c r="I524" s="1" t="s">
        <v>2315</v>
      </c>
      <c r="J524" s="1" t="s">
        <v>7</v>
      </c>
      <c r="K524" s="1">
        <v>5</v>
      </c>
      <c r="L524" s="1">
        <v>23</v>
      </c>
      <c r="M524" s="15" t="s">
        <v>2430</v>
      </c>
      <c r="N524" s="94" t="s">
        <v>2317</v>
      </c>
    </row>
    <row r="525" spans="1:14" x14ac:dyDescent="0.3">
      <c r="A525" s="1" t="s">
        <v>2441</v>
      </c>
      <c r="B525" s="77">
        <f>--LEFT(A525,SEARCH("'",A525)-1)+IF( ISNUMBER(SEARCH("""",A525)),--MID(A525,SEARCH("'",A525)+1,SEARCH("""",A525)-SEARCH("'",A525)-1)/12)</f>
        <v>197</v>
      </c>
      <c r="C525" s="5">
        <v>2.3730000000000002</v>
      </c>
      <c r="D525" s="9">
        <v>8.4</v>
      </c>
      <c r="E525" s="9">
        <f>(Table1[[#This Row],[Core Diameter (in.)]]/Table1[[#This Row],[tp (ms) ^ to line (150 kHz)]])*10^6/12</f>
        <v>23541.666666666668</v>
      </c>
      <c r="F525" s="9">
        <v>8.5</v>
      </c>
      <c r="G525" s="9">
        <f>(Table1[[#This Row],[Core Diameter (in.)]]/Table1[[#This Row],[tp (ms) // to line (150 kHz)]])*10^6/12</f>
        <v>23264.705882352941</v>
      </c>
      <c r="H525" s="9">
        <f>AVERAGE(Table1[[#This Row],[^ Velocity ft/s]],Table1[[#This Row],[// Velocity ft/s]])</f>
        <v>23403.186274509804</v>
      </c>
      <c r="I525" s="1" t="s">
        <v>2315</v>
      </c>
      <c r="J525" s="1" t="s">
        <v>7</v>
      </c>
      <c r="K525" s="1">
        <v>5</v>
      </c>
      <c r="L525" s="1">
        <v>23</v>
      </c>
      <c r="M525" s="15" t="s">
        <v>2430</v>
      </c>
      <c r="N525" s="94" t="s">
        <v>2317</v>
      </c>
    </row>
    <row r="526" spans="1:14" x14ac:dyDescent="0.3">
      <c r="A526" s="1" t="s">
        <v>2442</v>
      </c>
      <c r="B526" s="77">
        <f>--LEFT(A526,SEARCH("'",A526)-1)+IF( ISNUMBER(SEARCH("""",A526)),--MID(A526,SEARCH("'",A526)+1,SEARCH("""",A526)-SEARCH("'",A526)-1)/12)</f>
        <v>197.75</v>
      </c>
      <c r="C526" s="5">
        <v>2.371</v>
      </c>
      <c r="D526" s="9">
        <v>8.4</v>
      </c>
      <c r="E526" s="9">
        <f>(Table1[[#This Row],[Core Diameter (in.)]]/Table1[[#This Row],[tp (ms) ^ to line (150 kHz)]])*10^6/12</f>
        <v>23521.825396825399</v>
      </c>
      <c r="F526" s="9">
        <v>8.4</v>
      </c>
      <c r="G526" s="9">
        <f>(Table1[[#This Row],[Core Diameter (in.)]]/Table1[[#This Row],[tp (ms) // to line (150 kHz)]])*10^6/12</f>
        <v>23521.825396825399</v>
      </c>
      <c r="H526" s="9">
        <f>AVERAGE(Table1[[#This Row],[^ Velocity ft/s]],Table1[[#This Row],[// Velocity ft/s]])</f>
        <v>23521.825396825399</v>
      </c>
      <c r="I526" s="1" t="s">
        <v>2315</v>
      </c>
      <c r="J526" s="1" t="s">
        <v>7</v>
      </c>
      <c r="K526" s="1">
        <v>5</v>
      </c>
      <c r="L526" s="1">
        <v>23</v>
      </c>
      <c r="M526" s="15" t="s">
        <v>2430</v>
      </c>
      <c r="N526" s="94" t="s">
        <v>2317</v>
      </c>
    </row>
    <row r="527" spans="1:14" x14ac:dyDescent="0.3">
      <c r="A527" s="1" t="s">
        <v>2443</v>
      </c>
      <c r="B527" s="77">
        <f>--LEFT(A527,SEARCH("'",A527)-1)+IF( ISNUMBER(SEARCH("""",A527)),--MID(A527,SEARCH("'",A527)+1,SEARCH("""",A527)-SEARCH("'",A527)-1)/12)</f>
        <v>198</v>
      </c>
      <c r="C527" s="5">
        <v>2.371</v>
      </c>
      <c r="D527" s="9">
        <v>9</v>
      </c>
      <c r="E527" s="9">
        <f>(Table1[[#This Row],[Core Diameter (in.)]]/Table1[[#This Row],[tp (ms) ^ to line (150 kHz)]])*10^6/12</f>
        <v>21953.703703703704</v>
      </c>
      <c r="F527" s="9">
        <v>9.4</v>
      </c>
      <c r="G527" s="9">
        <f>(Table1[[#This Row],[Core Diameter (in.)]]/Table1[[#This Row],[tp (ms) // to line (150 kHz)]])*10^6/12</f>
        <v>21019.503546099291</v>
      </c>
      <c r="H527" s="9">
        <f>AVERAGE(Table1[[#This Row],[^ Velocity ft/s]],Table1[[#This Row],[// Velocity ft/s]])</f>
        <v>21486.603624901498</v>
      </c>
      <c r="I527" s="1" t="s">
        <v>2315</v>
      </c>
      <c r="J527" s="1" t="s">
        <v>7</v>
      </c>
      <c r="K527" s="1">
        <v>5</v>
      </c>
      <c r="L527" s="1">
        <v>23</v>
      </c>
      <c r="M527" s="15" t="s">
        <v>2430</v>
      </c>
      <c r="N527" s="94" t="s">
        <v>2317</v>
      </c>
    </row>
    <row r="528" spans="1:14" x14ac:dyDescent="0.3">
      <c r="A528" s="1" t="s">
        <v>2444</v>
      </c>
      <c r="B528" s="77">
        <f>--LEFT(A528,SEARCH("'",A528)-1)+IF( ISNUMBER(SEARCH("""",A528)),--MID(A528,SEARCH("'",A528)+1,SEARCH("""",A528)-SEARCH("'",A528)-1)/12)</f>
        <v>198.25</v>
      </c>
      <c r="C528" s="5">
        <v>2.371</v>
      </c>
      <c r="D528" s="9">
        <v>8.9</v>
      </c>
      <c r="E528" s="9">
        <f>(Table1[[#This Row],[Core Diameter (in.)]]/Table1[[#This Row],[tp (ms) ^ to line (150 kHz)]])*10^6/12</f>
        <v>22200.374531835205</v>
      </c>
      <c r="F528" s="9">
        <v>8.4</v>
      </c>
      <c r="G528" s="9">
        <f>(Table1[[#This Row],[Core Diameter (in.)]]/Table1[[#This Row],[tp (ms) // to line (150 kHz)]])*10^6/12</f>
        <v>23521.825396825399</v>
      </c>
      <c r="H528" s="9">
        <f>AVERAGE(Table1[[#This Row],[^ Velocity ft/s]],Table1[[#This Row],[// Velocity ft/s]])</f>
        <v>22861.0999643303</v>
      </c>
      <c r="I528" s="1" t="s">
        <v>2315</v>
      </c>
      <c r="J528" s="1" t="s">
        <v>7</v>
      </c>
      <c r="K528" s="1">
        <v>5</v>
      </c>
      <c r="L528" s="1">
        <v>23</v>
      </c>
      <c r="M528" s="15" t="s">
        <v>2430</v>
      </c>
      <c r="N528" s="94" t="s">
        <v>2317</v>
      </c>
    </row>
    <row r="529" spans="1:14" x14ac:dyDescent="0.3">
      <c r="A529" s="1" t="s">
        <v>2445</v>
      </c>
      <c r="B529" s="77">
        <f>--LEFT(A529,SEARCH("'",A529)-1)+IF( ISNUMBER(SEARCH("""",A529)),--MID(A529,SEARCH("'",A529)+1,SEARCH("""",A529)-SEARCH("'",A529)-1)/12)</f>
        <v>198.5</v>
      </c>
      <c r="C529" s="5">
        <v>2.371</v>
      </c>
      <c r="D529" s="9">
        <v>8.5</v>
      </c>
      <c r="E529" s="9">
        <f>(Table1[[#This Row],[Core Diameter (in.)]]/Table1[[#This Row],[tp (ms) ^ to line (150 kHz)]])*10^6/12</f>
        <v>23245.098039215689</v>
      </c>
      <c r="F529" s="9">
        <v>8.9</v>
      </c>
      <c r="G529" s="9">
        <f>(Table1[[#This Row],[Core Diameter (in.)]]/Table1[[#This Row],[tp (ms) // to line (150 kHz)]])*10^6/12</f>
        <v>22200.374531835205</v>
      </c>
      <c r="H529" s="9">
        <f>AVERAGE(Table1[[#This Row],[^ Velocity ft/s]],Table1[[#This Row],[// Velocity ft/s]])</f>
        <v>22722.736285525447</v>
      </c>
      <c r="I529" s="1" t="s">
        <v>2315</v>
      </c>
      <c r="J529" s="1" t="s">
        <v>7</v>
      </c>
      <c r="K529" s="1">
        <v>5</v>
      </c>
      <c r="L529" s="1">
        <v>23</v>
      </c>
      <c r="M529" s="15" t="s">
        <v>2430</v>
      </c>
      <c r="N529" s="94" t="s">
        <v>2317</v>
      </c>
    </row>
    <row r="530" spans="1:14" x14ac:dyDescent="0.3">
      <c r="A530" s="1" t="s">
        <v>2446</v>
      </c>
      <c r="B530" s="77">
        <f>--LEFT(A530,SEARCH("'",A530)-1)+IF( ISNUMBER(SEARCH("""",A530)),--MID(A530,SEARCH("'",A530)+1,SEARCH("""",A530)-SEARCH("'",A530)-1)/12)</f>
        <v>199.5</v>
      </c>
      <c r="C530" s="5">
        <v>2.375</v>
      </c>
      <c r="D530" s="9">
        <v>9</v>
      </c>
      <c r="E530" s="9">
        <f>(Table1[[#This Row],[Core Diameter (in.)]]/Table1[[#This Row],[tp (ms) ^ to line (150 kHz)]])*10^6/12</f>
        <v>21990.740740740741</v>
      </c>
      <c r="F530" s="9">
        <v>9.9</v>
      </c>
      <c r="G530" s="9">
        <f>(Table1[[#This Row],[Core Diameter (in.)]]/Table1[[#This Row],[tp (ms) // to line (150 kHz)]])*10^6/12</f>
        <v>19991.582491582489</v>
      </c>
      <c r="H530" s="9">
        <f>AVERAGE(Table1[[#This Row],[^ Velocity ft/s]],Table1[[#This Row],[// Velocity ft/s]])</f>
        <v>20991.161616161615</v>
      </c>
      <c r="I530" s="1" t="s">
        <v>2315</v>
      </c>
      <c r="J530" s="1" t="s">
        <v>7</v>
      </c>
      <c r="K530" s="1">
        <v>5</v>
      </c>
      <c r="L530" s="1">
        <v>23</v>
      </c>
      <c r="M530" s="15" t="s">
        <v>2430</v>
      </c>
      <c r="N530" s="94" t="s">
        <v>2317</v>
      </c>
    </row>
    <row r="531" spans="1:14" x14ac:dyDescent="0.3">
      <c r="A531" s="1" t="s">
        <v>2447</v>
      </c>
      <c r="B531" s="77">
        <f>--LEFT(A531,SEARCH("'",A531)-1)+IF( ISNUMBER(SEARCH("""",A531)),--MID(A531,SEARCH("'",A531)+1,SEARCH("""",A531)-SEARCH("'",A531)-1)/12)</f>
        <v>199.75</v>
      </c>
      <c r="C531" s="5">
        <v>2.3730000000000002</v>
      </c>
      <c r="D531" s="9">
        <v>9.4</v>
      </c>
      <c r="E531" s="9">
        <f>(Table1[[#This Row],[Core Diameter (in.)]]/Table1[[#This Row],[tp (ms) ^ to line (150 kHz)]])*10^6/12</f>
        <v>21037.234042553195</v>
      </c>
      <c r="F531" s="9">
        <v>9.5</v>
      </c>
      <c r="G531" s="9">
        <f>(Table1[[#This Row],[Core Diameter (in.)]]/Table1[[#This Row],[tp (ms) // to line (150 kHz)]])*10^6/12</f>
        <v>20815.789473684214</v>
      </c>
      <c r="H531" s="9">
        <f>AVERAGE(Table1[[#This Row],[^ Velocity ft/s]],Table1[[#This Row],[// Velocity ft/s]])</f>
        <v>20926.511758118704</v>
      </c>
      <c r="I531" s="1" t="s">
        <v>2315</v>
      </c>
      <c r="J531" s="1" t="s">
        <v>7</v>
      </c>
      <c r="K531" s="1">
        <v>5</v>
      </c>
      <c r="L531" s="1">
        <v>23</v>
      </c>
      <c r="M531" s="15" t="s">
        <v>2430</v>
      </c>
      <c r="N531" s="94" t="s">
        <v>2317</v>
      </c>
    </row>
    <row r="532" spans="1:14" x14ac:dyDescent="0.3">
      <c r="A532" s="1" t="s">
        <v>2448</v>
      </c>
      <c r="B532" s="77">
        <f>--LEFT(A532,SEARCH("'",A532)-1)+IF( ISNUMBER(SEARCH("""",A532)),--MID(A532,SEARCH("'",A532)+1,SEARCH("""",A532)-SEARCH("'",A532)-1)/12)</f>
        <v>200</v>
      </c>
      <c r="C532" s="5">
        <v>2.3719999999999999</v>
      </c>
      <c r="D532" s="9">
        <v>8.9</v>
      </c>
      <c r="E532" s="9">
        <f>(Table1[[#This Row],[Core Diameter (in.)]]/Table1[[#This Row],[tp (ms) ^ to line (150 kHz)]])*10^6/12</f>
        <v>22209.737827715351</v>
      </c>
      <c r="F532" s="9">
        <v>8.9</v>
      </c>
      <c r="G532" s="9">
        <f>(Table1[[#This Row],[Core Diameter (in.)]]/Table1[[#This Row],[tp (ms) // to line (150 kHz)]])*10^6/12</f>
        <v>22209.737827715351</v>
      </c>
      <c r="H532" s="9">
        <f>AVERAGE(Table1[[#This Row],[^ Velocity ft/s]],Table1[[#This Row],[// Velocity ft/s]])</f>
        <v>22209.737827715351</v>
      </c>
      <c r="I532" s="1" t="s">
        <v>2315</v>
      </c>
      <c r="J532" s="1" t="s">
        <v>7</v>
      </c>
      <c r="K532" s="1">
        <v>5</v>
      </c>
      <c r="L532" s="1">
        <v>23</v>
      </c>
      <c r="M532" s="15" t="s">
        <v>2430</v>
      </c>
      <c r="N532" s="94" t="s">
        <v>2317</v>
      </c>
    </row>
    <row r="533" spans="1:14" x14ac:dyDescent="0.3">
      <c r="A533" s="1" t="s">
        <v>2449</v>
      </c>
      <c r="B533" s="77">
        <f>--LEFT(A533,SEARCH("'",A533)-1)+IF( ISNUMBER(SEARCH("""",A533)),--MID(A533,SEARCH("'",A533)+1,SEARCH("""",A533)-SEARCH("'",A533)-1)/12)</f>
        <v>200.25</v>
      </c>
      <c r="C533" s="5">
        <v>2.37</v>
      </c>
      <c r="D533" s="9">
        <v>8.9</v>
      </c>
      <c r="E533" s="9">
        <f>(Table1[[#This Row],[Core Diameter (in.)]]/Table1[[#This Row],[tp (ms) ^ to line (150 kHz)]])*10^6/12</f>
        <v>22191.011235955059</v>
      </c>
      <c r="F533" s="9">
        <v>9</v>
      </c>
      <c r="G533" s="9">
        <f>(Table1[[#This Row],[Core Diameter (in.)]]/Table1[[#This Row],[tp (ms) // to line (150 kHz)]])*10^6/12</f>
        <v>21944.444444444449</v>
      </c>
      <c r="H533" s="9">
        <f>AVERAGE(Table1[[#This Row],[^ Velocity ft/s]],Table1[[#This Row],[// Velocity ft/s]])</f>
        <v>22067.727840199754</v>
      </c>
      <c r="I533" s="1" t="s">
        <v>2315</v>
      </c>
      <c r="J533" s="1" t="s">
        <v>7</v>
      </c>
      <c r="K533" s="1">
        <v>5</v>
      </c>
      <c r="L533" s="1">
        <v>23</v>
      </c>
      <c r="M533" s="15" t="s">
        <v>2430</v>
      </c>
      <c r="N533" s="94" t="s">
        <v>2317</v>
      </c>
    </row>
    <row r="534" spans="1:14" x14ac:dyDescent="0.3">
      <c r="A534" s="1" t="s">
        <v>2450</v>
      </c>
      <c r="B534" s="77">
        <f>--LEFT(A534,SEARCH("'",A534)-1)+IF( ISNUMBER(SEARCH("""",A534)),--MID(A534,SEARCH("'",A534)+1,SEARCH("""",A534)-SEARCH("'",A534)-1)/12)</f>
        <v>200.5</v>
      </c>
      <c r="C534" s="5">
        <v>2.37</v>
      </c>
      <c r="D534" s="9">
        <v>8.9</v>
      </c>
      <c r="E534" s="9">
        <f>(Table1[[#This Row],[Core Diameter (in.)]]/Table1[[#This Row],[tp (ms) ^ to line (150 kHz)]])*10^6/12</f>
        <v>22191.011235955059</v>
      </c>
      <c r="F534" s="9">
        <v>9</v>
      </c>
      <c r="G534" s="9">
        <f>(Table1[[#This Row],[Core Diameter (in.)]]/Table1[[#This Row],[tp (ms) // to line (150 kHz)]])*10^6/12</f>
        <v>21944.444444444449</v>
      </c>
      <c r="H534" s="9">
        <f>AVERAGE(Table1[[#This Row],[^ Velocity ft/s]],Table1[[#This Row],[// Velocity ft/s]])</f>
        <v>22067.727840199754</v>
      </c>
      <c r="I534" s="1" t="s">
        <v>2315</v>
      </c>
      <c r="J534" s="1" t="s">
        <v>7</v>
      </c>
      <c r="K534" s="1">
        <v>5</v>
      </c>
      <c r="L534" s="1">
        <v>23</v>
      </c>
      <c r="M534" s="15" t="s">
        <v>2430</v>
      </c>
      <c r="N534" s="94" t="s">
        <v>2317</v>
      </c>
    </row>
    <row r="535" spans="1:14" x14ac:dyDescent="0.3">
      <c r="A535" s="1" t="s">
        <v>2477</v>
      </c>
      <c r="B535" s="77">
        <f>--LEFT(A535,SEARCH("'",A535)-1)+IF( ISNUMBER(SEARCH("""",A535)),--MID(A535,SEARCH("'",A535)+1,SEARCH("""",A535)-SEARCH("'",A535)-1)/12)</f>
        <v>201</v>
      </c>
      <c r="C535" s="5">
        <v>2.375</v>
      </c>
      <c r="D535" s="9">
        <v>9.4</v>
      </c>
      <c r="E535" s="9">
        <f>(Table1[[#This Row],[Core Diameter (in.)]]/Table1[[#This Row],[tp (ms) ^ to line (150 kHz)]])*10^6/12</f>
        <v>21054.964539007095</v>
      </c>
      <c r="F535" s="9">
        <v>8.4</v>
      </c>
      <c r="G535" s="9">
        <f>(Table1[[#This Row],[Core Diameter (in.)]]/Table1[[#This Row],[tp (ms) // to line (150 kHz)]])*10^6/12</f>
        <v>23561.507936507933</v>
      </c>
      <c r="H535" s="9">
        <f>AVERAGE(Table1[[#This Row],[^ Velocity ft/s]],Table1[[#This Row],[// Velocity ft/s]])</f>
        <v>22308.236237757512</v>
      </c>
      <c r="I535" s="1" t="s">
        <v>2315</v>
      </c>
      <c r="J535" s="1" t="s">
        <v>7</v>
      </c>
      <c r="K535" s="1">
        <v>5</v>
      </c>
      <c r="L535" s="1">
        <v>24</v>
      </c>
      <c r="M535" s="15" t="s">
        <v>2475</v>
      </c>
      <c r="N535" s="94" t="s">
        <v>2476</v>
      </c>
    </row>
    <row r="536" spans="1:14" x14ac:dyDescent="0.3">
      <c r="A536" s="1" t="s">
        <v>2478</v>
      </c>
      <c r="B536" s="77">
        <f>--LEFT(A536,SEARCH("'",A536)-1)+IF( ISNUMBER(SEARCH("""",A536)),--MID(A536,SEARCH("'",A536)+1,SEARCH("""",A536)-SEARCH("'",A536)-1)/12)</f>
        <v>201.5</v>
      </c>
      <c r="C536" s="5">
        <v>2.375</v>
      </c>
      <c r="D536" s="9">
        <v>9.4</v>
      </c>
      <c r="E536" s="9">
        <f>(Table1[[#This Row],[Core Diameter (in.)]]/Table1[[#This Row],[tp (ms) ^ to line (150 kHz)]])*10^6/12</f>
        <v>21054.964539007095</v>
      </c>
      <c r="F536" s="9">
        <v>8.9</v>
      </c>
      <c r="G536" s="9">
        <f>(Table1[[#This Row],[Core Diameter (in.)]]/Table1[[#This Row],[tp (ms) // to line (150 kHz)]])*10^6/12</f>
        <v>22237.827715355805</v>
      </c>
      <c r="H536" s="9">
        <f>AVERAGE(Table1[[#This Row],[^ Velocity ft/s]],Table1[[#This Row],[// Velocity ft/s]])</f>
        <v>21646.396127181448</v>
      </c>
      <c r="I536" s="1" t="s">
        <v>2315</v>
      </c>
      <c r="J536" s="1" t="s">
        <v>7</v>
      </c>
      <c r="K536" s="1">
        <v>5</v>
      </c>
      <c r="L536" s="1">
        <v>24</v>
      </c>
      <c r="M536" s="15" t="s">
        <v>2475</v>
      </c>
      <c r="N536" s="94" t="s">
        <v>2476</v>
      </c>
    </row>
    <row r="537" spans="1:14" s="16" customFormat="1" x14ac:dyDescent="0.3">
      <c r="A537" s="1" t="s">
        <v>2479</v>
      </c>
      <c r="B537" s="77">
        <f>--LEFT(A537,SEARCH("'",A537)-1)+IF( ISNUMBER(SEARCH("""",A537)),--MID(A537,SEARCH("'",A537)+1,SEARCH("""",A537)-SEARCH("'",A537)-1)/12)</f>
        <v>202</v>
      </c>
      <c r="C537" s="5">
        <v>2.3730000000000002</v>
      </c>
      <c r="D537" s="9">
        <v>8.9</v>
      </c>
      <c r="E537" s="9">
        <f>(Table1[[#This Row],[Core Diameter (in.)]]/Table1[[#This Row],[tp (ms) ^ to line (150 kHz)]])*10^6/12</f>
        <v>22219.101123595505</v>
      </c>
      <c r="F537" s="9">
        <v>9.4</v>
      </c>
      <c r="G537" s="9">
        <f>(Table1[[#This Row],[Core Diameter (in.)]]/Table1[[#This Row],[tp (ms) // to line (150 kHz)]])*10^6/12</f>
        <v>21037.234042553195</v>
      </c>
      <c r="H537" s="9">
        <f>AVERAGE(Table1[[#This Row],[^ Velocity ft/s]],Table1[[#This Row],[// Velocity ft/s]])</f>
        <v>21628.167583074348</v>
      </c>
      <c r="I537" s="1" t="s">
        <v>2315</v>
      </c>
      <c r="J537" s="1" t="s">
        <v>7</v>
      </c>
      <c r="K537" s="1">
        <v>5</v>
      </c>
      <c r="L537" s="1">
        <v>24</v>
      </c>
      <c r="M537" s="15" t="s">
        <v>2475</v>
      </c>
      <c r="N537" s="94" t="s">
        <v>2476</v>
      </c>
    </row>
    <row r="538" spans="1:14" x14ac:dyDescent="0.3">
      <c r="A538" s="1" t="s">
        <v>2480</v>
      </c>
      <c r="B538" s="77">
        <f>--LEFT(A538,SEARCH("'",A538)-1)+IF( ISNUMBER(SEARCH("""",A538)),--MID(A538,SEARCH("'",A538)+1,SEARCH("""",A538)-SEARCH("'",A538)-1)/12)</f>
        <v>202.25</v>
      </c>
      <c r="C538" s="5">
        <v>2.3730000000000002</v>
      </c>
      <c r="D538" s="9">
        <v>8.9</v>
      </c>
      <c r="E538" s="9">
        <f>(Table1[[#This Row],[Core Diameter (in.)]]/Table1[[#This Row],[tp (ms) ^ to line (150 kHz)]])*10^6/12</f>
        <v>22219.101123595505</v>
      </c>
      <c r="F538" s="9">
        <v>9.4</v>
      </c>
      <c r="G538" s="9">
        <f>(Table1[[#This Row],[Core Diameter (in.)]]/Table1[[#This Row],[tp (ms) // to line (150 kHz)]])*10^6/12</f>
        <v>21037.234042553195</v>
      </c>
      <c r="H538" s="9">
        <f>AVERAGE(Table1[[#This Row],[^ Velocity ft/s]],Table1[[#This Row],[// Velocity ft/s]])</f>
        <v>21628.167583074348</v>
      </c>
      <c r="I538" s="1" t="s">
        <v>2315</v>
      </c>
      <c r="J538" s="1" t="s">
        <v>7</v>
      </c>
      <c r="K538" s="1">
        <v>5</v>
      </c>
      <c r="L538" s="1">
        <v>24</v>
      </c>
      <c r="M538" s="15" t="s">
        <v>2475</v>
      </c>
      <c r="N538" s="94" t="s">
        <v>2476</v>
      </c>
    </row>
    <row r="539" spans="1:14" x14ac:dyDescent="0.3">
      <c r="A539" s="1" t="s">
        <v>2481</v>
      </c>
      <c r="B539" s="77">
        <f>--LEFT(A539,SEARCH("'",A539)-1)+IF( ISNUMBER(SEARCH("""",A539)),--MID(A539,SEARCH("'",A539)+1,SEARCH("""",A539)-SEARCH("'",A539)-1)/12)</f>
        <v>202.58333333333334</v>
      </c>
      <c r="C539" s="5">
        <v>2.3730000000000002</v>
      </c>
      <c r="D539" s="9">
        <v>8.4</v>
      </c>
      <c r="E539" s="9">
        <f>(Table1[[#This Row],[Core Diameter (in.)]]/Table1[[#This Row],[tp (ms) ^ to line (150 kHz)]])*10^6/12</f>
        <v>23541.666666666668</v>
      </c>
      <c r="F539" s="9">
        <v>9</v>
      </c>
      <c r="G539" s="9">
        <f>(Table1[[#This Row],[Core Diameter (in.)]]/Table1[[#This Row],[tp (ms) // to line (150 kHz)]])*10^6/12</f>
        <v>21972.22222222223</v>
      </c>
      <c r="H539" s="9">
        <f>AVERAGE(Table1[[#This Row],[^ Velocity ft/s]],Table1[[#This Row],[// Velocity ft/s]])</f>
        <v>22756.944444444449</v>
      </c>
      <c r="I539" s="1" t="s">
        <v>2315</v>
      </c>
      <c r="J539" s="1" t="s">
        <v>7</v>
      </c>
      <c r="K539" s="1">
        <v>5</v>
      </c>
      <c r="L539" s="1">
        <v>24</v>
      </c>
      <c r="M539" s="15" t="s">
        <v>2475</v>
      </c>
      <c r="N539" s="94" t="s">
        <v>2476</v>
      </c>
    </row>
    <row r="540" spans="1:14" x14ac:dyDescent="0.3">
      <c r="A540" s="1" t="s">
        <v>2482</v>
      </c>
      <c r="B540" s="77">
        <f>--LEFT(A540,SEARCH("'",A540)-1)+IF( ISNUMBER(SEARCH("""",A540)),--MID(A540,SEARCH("'",A540)+1,SEARCH("""",A540)-SEARCH("'",A540)-1)/12)</f>
        <v>202.83333333333334</v>
      </c>
      <c r="C540" s="5">
        <v>2.38</v>
      </c>
      <c r="D540" s="9">
        <v>8.4</v>
      </c>
      <c r="E540" s="9">
        <f>(Table1[[#This Row],[Core Diameter (in.)]]/Table1[[#This Row],[tp (ms) ^ to line (150 kHz)]])*10^6/12</f>
        <v>23611.111111111109</v>
      </c>
      <c r="F540" s="9">
        <v>9</v>
      </c>
      <c r="G540" s="9">
        <f>(Table1[[#This Row],[Core Diameter (in.)]]/Table1[[#This Row],[tp (ms) // to line (150 kHz)]])*10^6/12</f>
        <v>22037.037037037036</v>
      </c>
      <c r="H540" s="9">
        <f>AVERAGE(Table1[[#This Row],[^ Velocity ft/s]],Table1[[#This Row],[// Velocity ft/s]])</f>
        <v>22824.074074074073</v>
      </c>
      <c r="I540" s="1" t="s">
        <v>2315</v>
      </c>
      <c r="J540" s="1" t="s">
        <v>7</v>
      </c>
      <c r="K540" s="1">
        <v>5</v>
      </c>
      <c r="L540" s="1">
        <v>24</v>
      </c>
      <c r="M540" s="15" t="s">
        <v>2475</v>
      </c>
      <c r="N540" s="94" t="s">
        <v>2476</v>
      </c>
    </row>
    <row r="541" spans="1:14" x14ac:dyDescent="0.3">
      <c r="A541" s="1" t="s">
        <v>2483</v>
      </c>
      <c r="B541" s="77">
        <f>--LEFT(A541,SEARCH("'",A541)-1)+IF( ISNUMBER(SEARCH("""",A541)),--MID(A541,SEARCH("'",A541)+1,SEARCH("""",A541)-SEARCH("'",A541)-1)/12)</f>
        <v>203.20833333333334</v>
      </c>
      <c r="C541" s="5">
        <v>2.3730000000000002</v>
      </c>
      <c r="D541" s="9">
        <v>8</v>
      </c>
      <c r="E541" s="9">
        <f>(Table1[[#This Row],[Core Diameter (in.)]]/Table1[[#This Row],[tp (ms) ^ to line (150 kHz)]])*10^6/12</f>
        <v>24718.75</v>
      </c>
      <c r="F541" s="9">
        <v>8.9</v>
      </c>
      <c r="G541" s="9">
        <f>(Table1[[#This Row],[Core Diameter (in.)]]/Table1[[#This Row],[tp (ms) // to line (150 kHz)]])*10^6/12</f>
        <v>22219.101123595505</v>
      </c>
      <c r="H541" s="9">
        <f>AVERAGE(Table1[[#This Row],[^ Velocity ft/s]],Table1[[#This Row],[// Velocity ft/s]])</f>
        <v>23468.925561797754</v>
      </c>
      <c r="I541" s="1" t="s">
        <v>2315</v>
      </c>
      <c r="J541" s="1" t="s">
        <v>7</v>
      </c>
      <c r="K541" s="1">
        <v>5</v>
      </c>
      <c r="L541" s="1">
        <v>24</v>
      </c>
      <c r="M541" s="15" t="s">
        <v>2475</v>
      </c>
      <c r="N541" s="94" t="s">
        <v>2476</v>
      </c>
    </row>
    <row r="542" spans="1:14" x14ac:dyDescent="0.3">
      <c r="A542" s="1" t="s">
        <v>2484</v>
      </c>
      <c r="B542" s="77">
        <f>--LEFT(A542,SEARCH("'",A542)-1)+IF( ISNUMBER(SEARCH("""",A542)),--MID(A542,SEARCH("'",A542)+1,SEARCH("""",A542)-SEARCH("'",A542)-1)/12)</f>
        <v>203.41666666666666</v>
      </c>
      <c r="C542" s="5">
        <v>2.3730000000000002</v>
      </c>
      <c r="D542" s="9">
        <v>8.5</v>
      </c>
      <c r="E542" s="9">
        <f>(Table1[[#This Row],[Core Diameter (in.)]]/Table1[[#This Row],[tp (ms) ^ to line (150 kHz)]])*10^6/12</f>
        <v>23264.705882352941</v>
      </c>
      <c r="F542" s="9">
        <v>8.9</v>
      </c>
      <c r="G542" s="9">
        <f>(Table1[[#This Row],[Core Diameter (in.)]]/Table1[[#This Row],[tp (ms) // to line (150 kHz)]])*10^6/12</f>
        <v>22219.101123595505</v>
      </c>
      <c r="H542" s="9">
        <f>AVERAGE(Table1[[#This Row],[^ Velocity ft/s]],Table1[[#This Row],[// Velocity ft/s]])</f>
        <v>22741.903502974223</v>
      </c>
      <c r="I542" s="1" t="s">
        <v>2315</v>
      </c>
      <c r="J542" s="1" t="s">
        <v>7</v>
      </c>
      <c r="K542" s="1">
        <v>5</v>
      </c>
      <c r="L542" s="1">
        <v>24</v>
      </c>
      <c r="M542" s="15" t="s">
        <v>2475</v>
      </c>
      <c r="N542" s="94" t="s">
        <v>2476</v>
      </c>
    </row>
    <row r="543" spans="1:14" x14ac:dyDescent="0.3">
      <c r="A543" s="1" t="s">
        <v>2485</v>
      </c>
      <c r="B543" s="77">
        <f>--LEFT(A543,SEARCH("'",A543)-1)+IF( ISNUMBER(SEARCH("""",A543)),--MID(A543,SEARCH("'",A543)+1,SEARCH("""",A543)-SEARCH("'",A543)-1)/12)</f>
        <v>203.625</v>
      </c>
      <c r="C543" s="5">
        <v>2.3730000000000002</v>
      </c>
      <c r="D543" s="9">
        <v>8.5</v>
      </c>
      <c r="E543" s="9">
        <f>(Table1[[#This Row],[Core Diameter (in.)]]/Table1[[#This Row],[tp (ms) ^ to line (150 kHz)]])*10^6/12</f>
        <v>23264.705882352941</v>
      </c>
      <c r="F543" s="9">
        <v>9</v>
      </c>
      <c r="G543" s="9">
        <f>(Table1[[#This Row],[Core Diameter (in.)]]/Table1[[#This Row],[tp (ms) // to line (150 kHz)]])*10^6/12</f>
        <v>21972.22222222223</v>
      </c>
      <c r="H543" s="9">
        <f>AVERAGE(Table1[[#This Row],[^ Velocity ft/s]],Table1[[#This Row],[// Velocity ft/s]])</f>
        <v>22618.464052287585</v>
      </c>
      <c r="I543" s="1" t="s">
        <v>2315</v>
      </c>
      <c r="J543" s="1" t="s">
        <v>7</v>
      </c>
      <c r="K543" s="1">
        <v>5</v>
      </c>
      <c r="L543" s="1">
        <v>24</v>
      </c>
      <c r="M543" s="15" t="s">
        <v>2475</v>
      </c>
      <c r="N543" s="94" t="s">
        <v>2476</v>
      </c>
    </row>
    <row r="544" spans="1:14" x14ac:dyDescent="0.3">
      <c r="A544" s="1" t="s">
        <v>2486</v>
      </c>
      <c r="B544" s="77">
        <f>--LEFT(A544,SEARCH("'",A544)-1)+IF( ISNUMBER(SEARCH("""",A544)),--MID(A544,SEARCH("'",A544)+1,SEARCH("""",A544)-SEARCH("'",A544)-1)/12)</f>
        <v>203.83333333333334</v>
      </c>
      <c r="C544" s="5">
        <v>2.3730000000000002</v>
      </c>
      <c r="D544" s="9">
        <v>8.4</v>
      </c>
      <c r="E544" s="9">
        <f>(Table1[[#This Row],[Core Diameter (in.)]]/Table1[[#This Row],[tp (ms) ^ to line (150 kHz)]])*10^6/12</f>
        <v>23541.666666666668</v>
      </c>
      <c r="F544" s="9">
        <v>8.9</v>
      </c>
      <c r="G544" s="9">
        <f>(Table1[[#This Row],[Core Diameter (in.)]]/Table1[[#This Row],[tp (ms) // to line (150 kHz)]])*10^6/12</f>
        <v>22219.101123595505</v>
      </c>
      <c r="H544" s="9">
        <f>AVERAGE(Table1[[#This Row],[^ Velocity ft/s]],Table1[[#This Row],[// Velocity ft/s]])</f>
        <v>22880.383895131086</v>
      </c>
      <c r="I544" s="1" t="s">
        <v>2315</v>
      </c>
      <c r="J544" s="1" t="s">
        <v>7</v>
      </c>
      <c r="K544" s="1">
        <v>5</v>
      </c>
      <c r="L544" s="1">
        <v>24</v>
      </c>
      <c r="M544" s="15" t="s">
        <v>2475</v>
      </c>
      <c r="N544" s="94" t="s">
        <v>2476</v>
      </c>
    </row>
    <row r="545" spans="1:14" x14ac:dyDescent="0.3">
      <c r="A545" s="1" t="s">
        <v>2487</v>
      </c>
      <c r="B545" s="77">
        <f>--LEFT(A545,SEARCH("'",A545)-1)+IF( ISNUMBER(SEARCH("""",A545)),--MID(A545,SEARCH("'",A545)+1,SEARCH("""",A545)-SEARCH("'",A545)-1)/12)</f>
        <v>204</v>
      </c>
      <c r="C545" s="5">
        <v>2.3730000000000002</v>
      </c>
      <c r="D545" s="9">
        <v>7.9</v>
      </c>
      <c r="E545" s="9">
        <f>(Table1[[#This Row],[Core Diameter (in.)]]/Table1[[#This Row],[tp (ms) ^ to line (150 kHz)]])*10^6/12</f>
        <v>25031.645569620257</v>
      </c>
      <c r="F545" s="9">
        <v>9</v>
      </c>
      <c r="G545" s="9">
        <f>(Table1[[#This Row],[Core Diameter (in.)]]/Table1[[#This Row],[tp (ms) // to line (150 kHz)]])*10^6/12</f>
        <v>21972.22222222223</v>
      </c>
      <c r="H545" s="9">
        <f>AVERAGE(Table1[[#This Row],[^ Velocity ft/s]],Table1[[#This Row],[// Velocity ft/s]])</f>
        <v>23501.933895921244</v>
      </c>
      <c r="I545" s="1" t="s">
        <v>2315</v>
      </c>
      <c r="J545" s="1" t="s">
        <v>7</v>
      </c>
      <c r="K545" s="1">
        <v>5</v>
      </c>
      <c r="L545" s="1">
        <v>24</v>
      </c>
      <c r="M545" s="15" t="s">
        <v>2475</v>
      </c>
      <c r="N545" s="94" t="s">
        <v>2476</v>
      </c>
    </row>
    <row r="546" spans="1:14" x14ac:dyDescent="0.3">
      <c r="A546" s="1" t="s">
        <v>2489</v>
      </c>
      <c r="B546" s="77">
        <f>--LEFT(A546,SEARCH("'",A546)-1)+IF( ISNUMBER(SEARCH("""",A546)),--MID(A546,SEARCH("'",A546)+1,SEARCH("""",A546)-SEARCH("'",A546)-1)/12)</f>
        <v>204.41666666666666</v>
      </c>
      <c r="C546" s="5">
        <v>2.3730000000000002</v>
      </c>
      <c r="D546" s="9">
        <v>9.3000000000000007</v>
      </c>
      <c r="E546" s="9">
        <f>(Table1[[#This Row],[Core Diameter (in.)]]/Table1[[#This Row],[tp (ms) ^ to line (150 kHz)]])*10^6/12</f>
        <v>21263.440860215054</v>
      </c>
      <c r="F546" s="9">
        <v>9.4</v>
      </c>
      <c r="G546" s="9">
        <f>(Table1[[#This Row],[Core Diameter (in.)]]/Table1[[#This Row],[tp (ms) // to line (150 kHz)]])*10^6/12</f>
        <v>21037.234042553195</v>
      </c>
      <c r="H546" s="9">
        <f>AVERAGE(Table1[[#This Row],[^ Velocity ft/s]],Table1[[#This Row],[// Velocity ft/s]])</f>
        <v>21150.337451384126</v>
      </c>
      <c r="I546" s="1" t="s">
        <v>2315</v>
      </c>
      <c r="J546" s="1" t="s">
        <v>7</v>
      </c>
      <c r="K546" s="1">
        <v>5</v>
      </c>
      <c r="L546" s="1">
        <v>24</v>
      </c>
      <c r="M546" s="15" t="s">
        <v>2475</v>
      </c>
      <c r="N546" s="94" t="s">
        <v>2476</v>
      </c>
    </row>
    <row r="547" spans="1:14" x14ac:dyDescent="0.3">
      <c r="A547" s="1" t="s">
        <v>2488</v>
      </c>
      <c r="B547" s="77">
        <f>--LEFT(A547,SEARCH("'",A547)-1)+IF( ISNUMBER(SEARCH("""",A547)),--MID(A547,SEARCH("'",A547)+1,SEARCH("""",A547)-SEARCH("'",A547)-1)/12)</f>
        <v>204.58333333333334</v>
      </c>
      <c r="C547" s="5">
        <v>2.3730000000000002</v>
      </c>
      <c r="D547" s="9">
        <v>9</v>
      </c>
      <c r="E547" s="9">
        <f>(Table1[[#This Row],[Core Diameter (in.)]]/Table1[[#This Row],[tp (ms) ^ to line (150 kHz)]])*10^6/12</f>
        <v>21972.22222222223</v>
      </c>
      <c r="F547" s="9">
        <v>9.4</v>
      </c>
      <c r="G547" s="9">
        <f>(Table1[[#This Row],[Core Diameter (in.)]]/Table1[[#This Row],[tp (ms) // to line (150 kHz)]])*10^6/12</f>
        <v>21037.234042553195</v>
      </c>
      <c r="H547" s="9">
        <f>AVERAGE(Table1[[#This Row],[^ Velocity ft/s]],Table1[[#This Row],[// Velocity ft/s]])</f>
        <v>21504.728132387711</v>
      </c>
      <c r="I547" s="1" t="s">
        <v>2315</v>
      </c>
      <c r="J547" s="1" t="s">
        <v>7</v>
      </c>
      <c r="K547" s="1">
        <v>5</v>
      </c>
      <c r="L547" s="1">
        <v>24</v>
      </c>
      <c r="M547" s="15" t="s">
        <v>2475</v>
      </c>
      <c r="N547" s="94" t="s">
        <v>2476</v>
      </c>
    </row>
    <row r="548" spans="1:14" x14ac:dyDescent="0.3">
      <c r="A548" s="5" t="s">
        <v>2490</v>
      </c>
      <c r="B548" s="77">
        <f>--LEFT(A548,SEARCH("'",A548)-1)+IF( ISNUMBER(SEARCH("""",A548)),--MID(A548,SEARCH("'",A548)+1,SEARCH("""",A548)-SEARCH("'",A548)-1)/12)</f>
        <v>204.83333333333334</v>
      </c>
      <c r="C548" s="5">
        <v>2.3730000000000002</v>
      </c>
      <c r="D548" s="9">
        <v>7.9</v>
      </c>
      <c r="E548" s="9">
        <f>(Table1[[#This Row],[Core Diameter (in.)]]/Table1[[#This Row],[tp (ms) ^ to line (150 kHz)]])*10^6/12</f>
        <v>25031.645569620257</v>
      </c>
      <c r="F548" s="9">
        <v>9</v>
      </c>
      <c r="G548" s="9">
        <f>(Table1[[#This Row],[Core Diameter (in.)]]/Table1[[#This Row],[tp (ms) // to line (150 kHz)]])*10^6/12</f>
        <v>21972.22222222223</v>
      </c>
      <c r="H548" s="9">
        <f>AVERAGE(Table1[[#This Row],[^ Velocity ft/s]],Table1[[#This Row],[// Velocity ft/s]])</f>
        <v>23501.933895921244</v>
      </c>
      <c r="I548" s="1" t="s">
        <v>2315</v>
      </c>
      <c r="J548" s="1" t="s">
        <v>7</v>
      </c>
      <c r="K548" s="1">
        <v>5</v>
      </c>
      <c r="L548" s="1">
        <v>24</v>
      </c>
      <c r="M548" s="15" t="s">
        <v>2475</v>
      </c>
      <c r="N548" s="94" t="s">
        <v>2476</v>
      </c>
    </row>
    <row r="549" spans="1:14" x14ac:dyDescent="0.3">
      <c r="A549" s="5" t="s">
        <v>2491</v>
      </c>
      <c r="B549" s="77">
        <f>--LEFT(A549,SEARCH("'",A549)-1)+IF( ISNUMBER(SEARCH("""",A549)),--MID(A549,SEARCH("'",A549)+1,SEARCH("""",A549)-SEARCH("'",A549)-1)/12)</f>
        <v>205</v>
      </c>
      <c r="C549" s="5">
        <v>2.3730000000000002</v>
      </c>
      <c r="D549" s="9">
        <v>7.9</v>
      </c>
      <c r="E549" s="9">
        <f>(Table1[[#This Row],[Core Diameter (in.)]]/Table1[[#This Row],[tp (ms) ^ to line (150 kHz)]])*10^6/12</f>
        <v>25031.645569620257</v>
      </c>
      <c r="F549" s="9">
        <v>9.4</v>
      </c>
      <c r="G549" s="9">
        <f>(Table1[[#This Row],[Core Diameter (in.)]]/Table1[[#This Row],[tp (ms) // to line (150 kHz)]])*10^6/12</f>
        <v>21037.234042553195</v>
      </c>
      <c r="H549" s="9">
        <f>AVERAGE(Table1[[#This Row],[^ Velocity ft/s]],Table1[[#This Row],[// Velocity ft/s]])</f>
        <v>23034.439806086724</v>
      </c>
      <c r="I549" s="1" t="s">
        <v>2315</v>
      </c>
      <c r="J549" s="1" t="s">
        <v>7</v>
      </c>
      <c r="K549" s="1">
        <v>5</v>
      </c>
      <c r="L549" s="1">
        <v>24</v>
      </c>
      <c r="M549" s="15" t="s">
        <v>2475</v>
      </c>
      <c r="N549" s="94" t="s">
        <v>2476</v>
      </c>
    </row>
    <row r="550" spans="1:14" x14ac:dyDescent="0.3">
      <c r="A550" s="1" t="s">
        <v>2492</v>
      </c>
      <c r="B550" s="77">
        <f>--LEFT(A550,SEARCH("'",A550)-1)+IF( ISNUMBER(SEARCH("""",A550)),--MID(A550,SEARCH("'",A550)+1,SEARCH("""",A550)-SEARCH("'",A550)-1)/12)</f>
        <v>205.20833333333334</v>
      </c>
      <c r="C550" s="5">
        <v>2.3730000000000002</v>
      </c>
      <c r="D550" s="9">
        <v>8.4</v>
      </c>
      <c r="E550" s="9">
        <f>(Table1[[#This Row],[Core Diameter (in.)]]/Table1[[#This Row],[tp (ms) ^ to line (150 kHz)]])*10^6/12</f>
        <v>23541.666666666668</v>
      </c>
      <c r="F550" s="9">
        <v>9</v>
      </c>
      <c r="G550" s="9">
        <f>(Table1[[#This Row],[Core Diameter (in.)]]/Table1[[#This Row],[tp (ms) // to line (150 kHz)]])*10^6/12</f>
        <v>21972.22222222223</v>
      </c>
      <c r="H550" s="9">
        <f>AVERAGE(Table1[[#This Row],[^ Velocity ft/s]],Table1[[#This Row],[// Velocity ft/s]])</f>
        <v>22756.944444444449</v>
      </c>
      <c r="I550" s="1" t="s">
        <v>2315</v>
      </c>
      <c r="J550" s="1" t="s">
        <v>7</v>
      </c>
      <c r="K550" s="1">
        <v>5</v>
      </c>
      <c r="L550" s="1">
        <v>24</v>
      </c>
      <c r="M550" s="15" t="s">
        <v>2475</v>
      </c>
      <c r="N550" s="94" t="s">
        <v>2476</v>
      </c>
    </row>
    <row r="551" spans="1:14" x14ac:dyDescent="0.3">
      <c r="A551" s="1" t="s">
        <v>2493</v>
      </c>
      <c r="B551" s="77">
        <f>--LEFT(A551,SEARCH("'",A551)-1)+IF( ISNUMBER(SEARCH("""",A551)),--MID(A551,SEARCH("'",A551)+1,SEARCH("""",A551)-SEARCH("'",A551)-1)/12)</f>
        <v>205.41666666666666</v>
      </c>
      <c r="C551" s="5">
        <v>2.3730000000000002</v>
      </c>
      <c r="D551" s="9">
        <v>8</v>
      </c>
      <c r="E551" s="9">
        <f>(Table1[[#This Row],[Core Diameter (in.)]]/Table1[[#This Row],[tp (ms) ^ to line (150 kHz)]])*10^6/12</f>
        <v>24718.75</v>
      </c>
      <c r="F551" s="9">
        <v>8.9</v>
      </c>
      <c r="G551" s="9">
        <f>(Table1[[#This Row],[Core Diameter (in.)]]/Table1[[#This Row],[tp (ms) // to line (150 kHz)]])*10^6/12</f>
        <v>22219.101123595505</v>
      </c>
      <c r="H551" s="9">
        <f>AVERAGE(Table1[[#This Row],[^ Velocity ft/s]],Table1[[#This Row],[// Velocity ft/s]])</f>
        <v>23468.925561797754</v>
      </c>
      <c r="I551" s="1" t="s">
        <v>2315</v>
      </c>
      <c r="J551" s="1" t="s">
        <v>7</v>
      </c>
      <c r="K551" s="1">
        <v>5</v>
      </c>
      <c r="L551" s="1">
        <v>24</v>
      </c>
      <c r="M551" s="15" t="s">
        <v>2475</v>
      </c>
      <c r="N551" s="94" t="s">
        <v>2476</v>
      </c>
    </row>
    <row r="552" spans="1:14" x14ac:dyDescent="0.3">
      <c r="A552" s="1" t="s">
        <v>2494</v>
      </c>
      <c r="B552" s="77">
        <f>--LEFT(A552,SEARCH("'",A552)-1)+IF( ISNUMBER(SEARCH("""",A552)),--MID(A552,SEARCH("'",A552)+1,SEARCH("""",A552)-SEARCH("'",A552)-1)/12)</f>
        <v>205.58333333333334</v>
      </c>
      <c r="C552" s="5">
        <v>2.3730000000000002</v>
      </c>
      <c r="D552" s="9">
        <v>8.5</v>
      </c>
      <c r="E552" s="9">
        <f>(Table1[[#This Row],[Core Diameter (in.)]]/Table1[[#This Row],[tp (ms) ^ to line (150 kHz)]])*10^6/12</f>
        <v>23264.705882352941</v>
      </c>
      <c r="F552" s="9">
        <v>8.5</v>
      </c>
      <c r="G552" s="9">
        <f>(Table1[[#This Row],[Core Diameter (in.)]]/Table1[[#This Row],[tp (ms) // to line (150 kHz)]])*10^6/12</f>
        <v>23264.705882352941</v>
      </c>
      <c r="H552" s="9">
        <f>AVERAGE(Table1[[#This Row],[^ Velocity ft/s]],Table1[[#This Row],[// Velocity ft/s]])</f>
        <v>23264.705882352941</v>
      </c>
      <c r="I552" s="1" t="s">
        <v>2315</v>
      </c>
      <c r="J552" s="1" t="s">
        <v>7</v>
      </c>
      <c r="K552" s="1">
        <v>5</v>
      </c>
      <c r="L552" s="1">
        <v>24</v>
      </c>
      <c r="M552" s="15" t="s">
        <v>2475</v>
      </c>
      <c r="N552" s="94" t="s">
        <v>2476</v>
      </c>
    </row>
    <row r="553" spans="1:14" x14ac:dyDescent="0.3">
      <c r="A553" s="1" t="s">
        <v>2495</v>
      </c>
      <c r="B553" s="77">
        <f>--LEFT(A553,SEARCH("'",A553)-1)+IF( ISNUMBER(SEARCH("""",A553)),--MID(A553,SEARCH("'",A553)+1,SEARCH("""",A553)-SEARCH("'",A553)-1)/12)</f>
        <v>206</v>
      </c>
      <c r="C553" s="5">
        <v>2.375</v>
      </c>
      <c r="D553" s="9">
        <v>8.4</v>
      </c>
      <c r="E553" s="9">
        <f>(Table1[[#This Row],[Core Diameter (in.)]]/Table1[[#This Row],[tp (ms) ^ to line (150 kHz)]])*10^6/12</f>
        <v>23561.507936507933</v>
      </c>
      <c r="F553" s="9">
        <v>9.9</v>
      </c>
      <c r="G553" s="9">
        <f>(Table1[[#This Row],[Core Diameter (in.)]]/Table1[[#This Row],[tp (ms) // to line (150 kHz)]])*10^6/12</f>
        <v>19991.582491582489</v>
      </c>
      <c r="H553" s="9">
        <f>AVERAGE(Table1[[#This Row],[^ Velocity ft/s]],Table1[[#This Row],[// Velocity ft/s]])</f>
        <v>21776.545214045211</v>
      </c>
      <c r="I553" s="1" t="s">
        <v>2315</v>
      </c>
      <c r="J553" s="1" t="s">
        <v>7</v>
      </c>
      <c r="K553" s="1">
        <v>5</v>
      </c>
      <c r="L553" s="1">
        <v>24</v>
      </c>
      <c r="M553" s="15" t="s">
        <v>2475</v>
      </c>
      <c r="N553" s="94" t="s">
        <v>2476</v>
      </c>
    </row>
    <row r="554" spans="1:14" x14ac:dyDescent="0.3">
      <c r="A554" s="1" t="s">
        <v>2496</v>
      </c>
      <c r="B554" s="77">
        <f>--LEFT(A554,SEARCH("'",A554)-1)+IF( ISNUMBER(SEARCH("""",A554)),--MID(A554,SEARCH("'",A554)+1,SEARCH("""",A554)-SEARCH("'",A554)-1)/12)</f>
        <v>206.41666666666666</v>
      </c>
      <c r="C554" s="5">
        <v>2.375</v>
      </c>
      <c r="D554" s="9">
        <v>7.9</v>
      </c>
      <c r="E554" s="9">
        <f>(Table1[[#This Row],[Core Diameter (in.)]]/Table1[[#This Row],[tp (ms) ^ to line (150 kHz)]])*10^6/12</f>
        <v>25052.742616033753</v>
      </c>
      <c r="F554" s="9">
        <v>8.4</v>
      </c>
      <c r="G554" s="9">
        <f>(Table1[[#This Row],[Core Diameter (in.)]]/Table1[[#This Row],[tp (ms) // to line (150 kHz)]])*10^6/12</f>
        <v>23561.507936507933</v>
      </c>
      <c r="H554" s="9">
        <f>AVERAGE(Table1[[#This Row],[^ Velocity ft/s]],Table1[[#This Row],[// Velocity ft/s]])</f>
        <v>24307.125276270843</v>
      </c>
      <c r="I554" s="1" t="s">
        <v>2315</v>
      </c>
      <c r="J554" s="1" t="s">
        <v>7</v>
      </c>
      <c r="K554" s="1">
        <v>5</v>
      </c>
      <c r="L554" s="1">
        <v>24</v>
      </c>
      <c r="M554" s="15" t="s">
        <v>2475</v>
      </c>
      <c r="N554" s="94" t="s">
        <v>2476</v>
      </c>
    </row>
    <row r="555" spans="1:14" x14ac:dyDescent="0.3">
      <c r="A555" s="1" t="s">
        <v>2497</v>
      </c>
      <c r="B555" s="77">
        <f>--LEFT(A555,SEARCH("'",A555)-1)+IF( ISNUMBER(SEARCH("""",A555)),--MID(A555,SEARCH("'",A555)+1,SEARCH("""",A555)-SEARCH("'",A555)-1)/12)</f>
        <v>206.66666666666666</v>
      </c>
      <c r="C555" s="5">
        <v>2.3740000000000001</v>
      </c>
      <c r="D555" s="9">
        <v>8</v>
      </c>
      <c r="E555" s="9">
        <f>(Table1[[#This Row],[Core Diameter (in.)]]/Table1[[#This Row],[tp (ms) ^ to line (150 kHz)]])*10^6/12</f>
        <v>24729.166666666668</v>
      </c>
      <c r="F555" s="9">
        <v>8.5</v>
      </c>
      <c r="G555" s="9">
        <f>(Table1[[#This Row],[Core Diameter (in.)]]/Table1[[#This Row],[tp (ms) // to line (150 kHz)]])*10^6/12</f>
        <v>23274.50980392157</v>
      </c>
      <c r="H555" s="9">
        <f>AVERAGE(Table1[[#This Row],[^ Velocity ft/s]],Table1[[#This Row],[// Velocity ft/s]])</f>
        <v>24001.838235294119</v>
      </c>
      <c r="I555" s="1" t="s">
        <v>2315</v>
      </c>
      <c r="J555" s="1" t="s">
        <v>7</v>
      </c>
      <c r="K555" s="1">
        <v>5</v>
      </c>
      <c r="L555" s="1">
        <v>24</v>
      </c>
      <c r="M555" s="15" t="s">
        <v>2475</v>
      </c>
      <c r="N555" s="94" t="s">
        <v>2476</v>
      </c>
    </row>
    <row r="556" spans="1:14" x14ac:dyDescent="0.3">
      <c r="A556" s="1" t="s">
        <v>2498</v>
      </c>
      <c r="B556" s="77">
        <f>--LEFT(A556,SEARCH("'",A556)-1)+IF( ISNUMBER(SEARCH("""",A556)),--MID(A556,SEARCH("'",A556)+1,SEARCH("""",A556)-SEARCH("'",A556)-1)/12)</f>
        <v>206.83333333333334</v>
      </c>
      <c r="C556" s="5">
        <v>2.3740000000000001</v>
      </c>
      <c r="D556" s="9">
        <v>8</v>
      </c>
      <c r="E556" s="9">
        <f>(Table1[[#This Row],[Core Diameter (in.)]]/Table1[[#This Row],[tp (ms) ^ to line (150 kHz)]])*10^6/12</f>
        <v>24729.166666666668</v>
      </c>
      <c r="F556" s="9">
        <v>8.9</v>
      </c>
      <c r="G556" s="9">
        <f>(Table1[[#This Row],[Core Diameter (in.)]]/Table1[[#This Row],[tp (ms) // to line (150 kHz)]])*10^6/12</f>
        <v>22228.464419475655</v>
      </c>
      <c r="H556" s="9">
        <f>AVERAGE(Table1[[#This Row],[^ Velocity ft/s]],Table1[[#This Row],[// Velocity ft/s]])</f>
        <v>23478.815543071163</v>
      </c>
      <c r="I556" s="1" t="s">
        <v>2315</v>
      </c>
      <c r="J556" s="1" t="s">
        <v>7</v>
      </c>
      <c r="K556" s="1">
        <v>5</v>
      </c>
      <c r="L556" s="1">
        <v>24</v>
      </c>
      <c r="M556" s="15" t="s">
        <v>2475</v>
      </c>
      <c r="N556" s="94" t="s">
        <v>2476</v>
      </c>
    </row>
    <row r="557" spans="1:14" x14ac:dyDescent="0.3">
      <c r="A557" s="1" t="s">
        <v>2499</v>
      </c>
      <c r="B557" s="77">
        <f>--LEFT(A557,SEARCH("'",A557)-1)+IF( ISNUMBER(SEARCH("""",A557)),--MID(A557,SEARCH("'",A557)+1,SEARCH("""",A557)-SEARCH("'",A557)-1)/12)</f>
        <v>207</v>
      </c>
      <c r="C557" s="5">
        <v>2.3740000000000001</v>
      </c>
      <c r="D557" s="9">
        <v>8.4</v>
      </c>
      <c r="E557" s="9">
        <f>(Table1[[#This Row],[Core Diameter (in.)]]/Table1[[#This Row],[tp (ms) ^ to line (150 kHz)]])*10^6/12</f>
        <v>23551.587301587297</v>
      </c>
      <c r="F557" s="9">
        <v>8.9</v>
      </c>
      <c r="G557" s="9">
        <f>(Table1[[#This Row],[Core Diameter (in.)]]/Table1[[#This Row],[tp (ms) // to line (150 kHz)]])*10^6/12</f>
        <v>22228.464419475655</v>
      </c>
      <c r="H557" s="9">
        <f>AVERAGE(Table1[[#This Row],[^ Velocity ft/s]],Table1[[#This Row],[// Velocity ft/s]])</f>
        <v>22890.025860531474</v>
      </c>
      <c r="I557" s="1" t="s">
        <v>2315</v>
      </c>
      <c r="J557" s="1" t="s">
        <v>7</v>
      </c>
      <c r="K557" s="1">
        <v>5</v>
      </c>
      <c r="L557" s="1">
        <v>24</v>
      </c>
      <c r="M557" s="15" t="s">
        <v>2475</v>
      </c>
      <c r="N557" s="94" t="s">
        <v>2476</v>
      </c>
    </row>
    <row r="558" spans="1:14" x14ac:dyDescent="0.3">
      <c r="A558" s="1" t="s">
        <v>2500</v>
      </c>
      <c r="B558" s="77">
        <f>--LEFT(A558,SEARCH("'",A558)-1)+IF( ISNUMBER(SEARCH("""",A558)),--MID(A558,SEARCH("'",A558)+1,SEARCH("""",A558)-SEARCH("'",A558)-1)/12)</f>
        <v>207.16666666666666</v>
      </c>
      <c r="C558" s="5">
        <v>2.3740000000000001</v>
      </c>
      <c r="D558" s="9">
        <v>8.4</v>
      </c>
      <c r="E558" s="9">
        <f>(Table1[[#This Row],[Core Diameter (in.)]]/Table1[[#This Row],[tp (ms) ^ to line (150 kHz)]])*10^6/12</f>
        <v>23551.587301587297</v>
      </c>
      <c r="F558" s="9">
        <v>9.1999999999999993</v>
      </c>
      <c r="G558" s="9">
        <f>(Table1[[#This Row],[Core Diameter (in.)]]/Table1[[#This Row],[tp (ms) // to line (150 kHz)]])*10^6/12</f>
        <v>21503.6231884058</v>
      </c>
      <c r="H558" s="9">
        <f>AVERAGE(Table1[[#This Row],[^ Velocity ft/s]],Table1[[#This Row],[// Velocity ft/s]])</f>
        <v>22527.60524499655</v>
      </c>
      <c r="I558" s="1" t="s">
        <v>2315</v>
      </c>
      <c r="J558" s="1" t="s">
        <v>7</v>
      </c>
      <c r="K558" s="1">
        <v>5</v>
      </c>
      <c r="L558" s="1">
        <v>24</v>
      </c>
      <c r="M558" s="15" t="s">
        <v>2475</v>
      </c>
      <c r="N558" s="94" t="s">
        <v>2476</v>
      </c>
    </row>
    <row r="559" spans="1:14" x14ac:dyDescent="0.3">
      <c r="A559" s="1" t="s">
        <v>2501</v>
      </c>
      <c r="B559" s="77">
        <f>--LEFT(A559,SEARCH("'",A559)-1)+IF( ISNUMBER(SEARCH("""",A559)),--MID(A559,SEARCH("'",A559)+1,SEARCH("""",A559)-SEARCH("'",A559)-1)/12)</f>
        <v>207.33333333333334</v>
      </c>
      <c r="C559" s="5">
        <v>2.3740000000000001</v>
      </c>
      <c r="D559" s="9">
        <v>8.4</v>
      </c>
      <c r="E559" s="9">
        <f>(Table1[[#This Row],[Core Diameter (in.)]]/Table1[[#This Row],[tp (ms) ^ to line (150 kHz)]])*10^6/12</f>
        <v>23551.587301587297</v>
      </c>
      <c r="F559" s="9">
        <v>9</v>
      </c>
      <c r="G559" s="9">
        <f>(Table1[[#This Row],[Core Diameter (in.)]]/Table1[[#This Row],[tp (ms) // to line (150 kHz)]])*10^6/12</f>
        <v>21981.481481481478</v>
      </c>
      <c r="H559" s="9">
        <f>AVERAGE(Table1[[#This Row],[^ Velocity ft/s]],Table1[[#This Row],[// Velocity ft/s]])</f>
        <v>22766.534391534387</v>
      </c>
      <c r="I559" s="1" t="s">
        <v>2315</v>
      </c>
      <c r="J559" s="1" t="s">
        <v>7</v>
      </c>
      <c r="K559" s="1">
        <v>5</v>
      </c>
      <c r="L559" s="1">
        <v>24</v>
      </c>
      <c r="M559" s="15" t="s">
        <v>2475</v>
      </c>
      <c r="N559" s="94" t="s">
        <v>2476</v>
      </c>
    </row>
    <row r="560" spans="1:14" x14ac:dyDescent="0.3">
      <c r="A560" s="1" t="s">
        <v>2502</v>
      </c>
      <c r="B560" s="77">
        <f>--LEFT(A560,SEARCH("'",A560)-1)+IF( ISNUMBER(SEARCH("""",A560)),--MID(A560,SEARCH("'",A560)+1,SEARCH("""",A560)-SEARCH("'",A560)-1)/12)</f>
        <v>207.75</v>
      </c>
      <c r="C560" s="5">
        <v>2.3740000000000001</v>
      </c>
      <c r="D560" s="9">
        <v>8</v>
      </c>
      <c r="E560" s="9">
        <f>(Table1[[#This Row],[Core Diameter (in.)]]/Table1[[#This Row],[tp (ms) ^ to line (150 kHz)]])*10^6/12</f>
        <v>24729.166666666668</v>
      </c>
      <c r="F560" s="9">
        <v>9.4</v>
      </c>
      <c r="G560" s="9">
        <f>(Table1[[#This Row],[Core Diameter (in.)]]/Table1[[#This Row],[tp (ms) // to line (150 kHz)]])*10^6/12</f>
        <v>21046.099290780145</v>
      </c>
      <c r="H560" s="9">
        <f>AVERAGE(Table1[[#This Row],[^ Velocity ft/s]],Table1[[#This Row],[// Velocity ft/s]])</f>
        <v>22887.632978723406</v>
      </c>
      <c r="I560" s="1" t="s">
        <v>2315</v>
      </c>
      <c r="J560" s="1" t="s">
        <v>7</v>
      </c>
      <c r="K560" s="1">
        <v>5</v>
      </c>
      <c r="L560" s="1">
        <v>24</v>
      </c>
      <c r="M560" s="15" t="s">
        <v>2475</v>
      </c>
      <c r="N560" s="94" t="s">
        <v>2476</v>
      </c>
    </row>
    <row r="561" spans="1:14" x14ac:dyDescent="0.3">
      <c r="A561" s="1" t="s">
        <v>2503</v>
      </c>
      <c r="B561" s="77">
        <f>--LEFT(A561,SEARCH("'",A561)-1)+IF( ISNUMBER(SEARCH("""",A561)),--MID(A561,SEARCH("'",A561)+1,SEARCH("""",A561)-SEARCH("'",A561)-1)/12)</f>
        <v>208</v>
      </c>
      <c r="C561" s="5">
        <v>2.3740000000000001</v>
      </c>
      <c r="D561" s="9">
        <v>8</v>
      </c>
      <c r="E561" s="9">
        <f>(Table1[[#This Row],[Core Diameter (in.)]]/Table1[[#This Row],[tp (ms) ^ to line (150 kHz)]])*10^6/12</f>
        <v>24729.166666666668</v>
      </c>
      <c r="F561" s="9">
        <v>9.4</v>
      </c>
      <c r="G561" s="9">
        <f>(Table1[[#This Row],[Core Diameter (in.)]]/Table1[[#This Row],[tp (ms) // to line (150 kHz)]])*10^6/12</f>
        <v>21046.099290780145</v>
      </c>
      <c r="H561" s="9">
        <f>AVERAGE(Table1[[#This Row],[^ Velocity ft/s]],Table1[[#This Row],[// Velocity ft/s]])</f>
        <v>22887.632978723406</v>
      </c>
      <c r="I561" s="1" t="s">
        <v>2315</v>
      </c>
      <c r="J561" s="1" t="s">
        <v>7</v>
      </c>
      <c r="K561" s="1">
        <v>5</v>
      </c>
      <c r="L561" s="1">
        <v>24</v>
      </c>
      <c r="M561" s="15" t="s">
        <v>2475</v>
      </c>
      <c r="N561" s="94" t="s">
        <v>2476</v>
      </c>
    </row>
    <row r="562" spans="1:14" x14ac:dyDescent="0.3">
      <c r="A562" s="1" t="s">
        <v>2504</v>
      </c>
      <c r="B562" s="77">
        <f>--LEFT(A562,SEARCH("'",A562)-1)+IF( ISNUMBER(SEARCH("""",A562)),--MID(A562,SEARCH("'",A562)+1,SEARCH("""",A562)-SEARCH("'",A562)-1)/12)</f>
        <v>208.33333333333334</v>
      </c>
      <c r="C562" s="5">
        <v>2.375</v>
      </c>
      <c r="D562" s="9">
        <v>7.9</v>
      </c>
      <c r="E562" s="9">
        <f>(Table1[[#This Row],[Core Diameter (in.)]]/Table1[[#This Row],[tp (ms) ^ to line (150 kHz)]])*10^6/12</f>
        <v>25052.742616033753</v>
      </c>
      <c r="F562" s="9">
        <v>9</v>
      </c>
      <c r="G562" s="9">
        <f>(Table1[[#This Row],[Core Diameter (in.)]]/Table1[[#This Row],[tp (ms) // to line (150 kHz)]])*10^6/12</f>
        <v>21990.740740740741</v>
      </c>
      <c r="H562" s="9">
        <f>AVERAGE(Table1[[#This Row],[^ Velocity ft/s]],Table1[[#This Row],[// Velocity ft/s]])</f>
        <v>23521.741678387247</v>
      </c>
      <c r="I562" s="1" t="s">
        <v>2315</v>
      </c>
      <c r="J562" s="1" t="s">
        <v>7</v>
      </c>
      <c r="K562" s="1">
        <v>5</v>
      </c>
      <c r="L562" s="1">
        <v>24</v>
      </c>
      <c r="M562" s="15" t="s">
        <v>2475</v>
      </c>
      <c r="N562" s="94" t="s">
        <v>2476</v>
      </c>
    </row>
    <row r="563" spans="1:14" x14ac:dyDescent="0.3">
      <c r="A563" s="1" t="s">
        <v>2505</v>
      </c>
      <c r="B563" s="77">
        <f>--LEFT(A563,SEARCH("'",A563)-1)+IF( ISNUMBER(SEARCH("""",A563)),--MID(A563,SEARCH("'",A563)+1,SEARCH("""",A563)-SEARCH("'",A563)-1)/12)</f>
        <v>208.625</v>
      </c>
      <c r="C563" s="5">
        <v>2.3730000000000002</v>
      </c>
      <c r="D563" s="9">
        <v>8.4</v>
      </c>
      <c r="E563" s="9">
        <f>(Table1[[#This Row],[Core Diameter (in.)]]/Table1[[#This Row],[tp (ms) ^ to line (150 kHz)]])*10^6/12</f>
        <v>23541.666666666668</v>
      </c>
      <c r="F563" s="9">
        <v>9</v>
      </c>
      <c r="G563" s="9">
        <f>(Table1[[#This Row],[Core Diameter (in.)]]/Table1[[#This Row],[tp (ms) // to line (150 kHz)]])*10^6/12</f>
        <v>21972.22222222223</v>
      </c>
      <c r="H563" s="9">
        <f>AVERAGE(Table1[[#This Row],[^ Velocity ft/s]],Table1[[#This Row],[// Velocity ft/s]])</f>
        <v>22756.944444444449</v>
      </c>
      <c r="I563" s="1" t="s">
        <v>2315</v>
      </c>
      <c r="J563" s="1" t="s">
        <v>7</v>
      </c>
      <c r="K563" s="1">
        <v>5</v>
      </c>
      <c r="L563" s="1">
        <v>24</v>
      </c>
      <c r="M563" s="15" t="s">
        <v>2475</v>
      </c>
      <c r="N563" s="94" t="s">
        <v>2476</v>
      </c>
    </row>
    <row r="564" spans="1:14" x14ac:dyDescent="0.3">
      <c r="A564" s="1" t="s">
        <v>2506</v>
      </c>
      <c r="B564" s="77">
        <f>--LEFT(A564,SEARCH("'",A564)-1)+IF( ISNUMBER(SEARCH("""",A564)),--MID(A564,SEARCH("'",A564)+1,SEARCH("""",A564)-SEARCH("'",A564)-1)/12)</f>
        <v>208.83333333333334</v>
      </c>
      <c r="C564" s="5">
        <v>2.3730000000000002</v>
      </c>
      <c r="D564" s="9">
        <v>8.4</v>
      </c>
      <c r="E564" s="9">
        <f>(Table1[[#This Row],[Core Diameter (in.)]]/Table1[[#This Row],[tp (ms) ^ to line (150 kHz)]])*10^6/12</f>
        <v>23541.666666666668</v>
      </c>
      <c r="F564" s="9">
        <v>9.5</v>
      </c>
      <c r="G564" s="9">
        <f>(Table1[[#This Row],[Core Diameter (in.)]]/Table1[[#This Row],[tp (ms) // to line (150 kHz)]])*10^6/12</f>
        <v>20815.789473684214</v>
      </c>
      <c r="H564" s="9">
        <f>AVERAGE(Table1[[#This Row],[^ Velocity ft/s]],Table1[[#This Row],[// Velocity ft/s]])</f>
        <v>22178.728070175443</v>
      </c>
      <c r="I564" s="1" t="s">
        <v>2315</v>
      </c>
      <c r="J564" s="1" t="s">
        <v>7</v>
      </c>
      <c r="K564" s="1">
        <v>5</v>
      </c>
      <c r="L564" s="1">
        <v>24</v>
      </c>
      <c r="M564" s="15" t="s">
        <v>2475</v>
      </c>
      <c r="N564" s="94" t="s">
        <v>2476</v>
      </c>
    </row>
    <row r="565" spans="1:14" x14ac:dyDescent="0.3">
      <c r="A565" s="1" t="s">
        <v>2507</v>
      </c>
      <c r="B565" s="77">
        <f>--LEFT(A565,SEARCH("'",A565)-1)+IF( ISNUMBER(SEARCH("""",A565)),--MID(A565,SEARCH("'",A565)+1,SEARCH("""",A565)-SEARCH("'",A565)-1)/12)</f>
        <v>209.20833333333334</v>
      </c>
      <c r="C565" s="5">
        <v>2.3730000000000002</v>
      </c>
      <c r="D565" s="9">
        <v>8.9</v>
      </c>
      <c r="E565" s="9">
        <f>(Table1[[#This Row],[Core Diameter (in.)]]/Table1[[#This Row],[tp (ms) ^ to line (150 kHz)]])*10^6/12</f>
        <v>22219.101123595505</v>
      </c>
      <c r="F565" s="9">
        <v>9</v>
      </c>
      <c r="G565" s="9">
        <f>(Table1[[#This Row],[Core Diameter (in.)]]/Table1[[#This Row],[tp (ms) // to line (150 kHz)]])*10^6/12</f>
        <v>21972.22222222223</v>
      </c>
      <c r="H565" s="9">
        <f>AVERAGE(Table1[[#This Row],[^ Velocity ft/s]],Table1[[#This Row],[// Velocity ft/s]])</f>
        <v>22095.661672908867</v>
      </c>
      <c r="I565" s="1" t="s">
        <v>2315</v>
      </c>
      <c r="J565" s="1" t="s">
        <v>7</v>
      </c>
      <c r="K565" s="1">
        <v>5</v>
      </c>
      <c r="L565" s="1">
        <v>24</v>
      </c>
      <c r="M565" s="15" t="s">
        <v>2475</v>
      </c>
      <c r="N565" s="94" t="s">
        <v>2476</v>
      </c>
    </row>
    <row r="566" spans="1:14" x14ac:dyDescent="0.3">
      <c r="A566" s="1" t="s">
        <v>2508</v>
      </c>
      <c r="B566" s="77">
        <f>--LEFT(A566,SEARCH("'",A566)-1)+IF( ISNUMBER(SEARCH("""",A566)),--MID(A566,SEARCH("'",A566)+1,SEARCH("""",A566)-SEARCH("'",A566)-1)/12)</f>
        <v>209.41666666666666</v>
      </c>
      <c r="C566" s="5">
        <v>2.3730000000000002</v>
      </c>
      <c r="D566" s="9">
        <v>10.9</v>
      </c>
      <c r="E566" s="9">
        <f>(Table1[[#This Row],[Core Diameter (in.)]]/Table1[[#This Row],[tp (ms) ^ to line (150 kHz)]])*10^6/12</f>
        <v>18142.201834862386</v>
      </c>
      <c r="F566" s="9">
        <v>11</v>
      </c>
      <c r="G566" s="9">
        <f>(Table1[[#This Row],[Core Diameter (in.)]]/Table1[[#This Row],[tp (ms) // to line (150 kHz)]])*10^6/12</f>
        <v>17977.272727272728</v>
      </c>
      <c r="H566" s="9">
        <f>AVERAGE(Table1[[#This Row],[^ Velocity ft/s]],Table1[[#This Row],[// Velocity ft/s]])</f>
        <v>18059.737281067559</v>
      </c>
      <c r="I566" s="1" t="s">
        <v>2315</v>
      </c>
      <c r="J566" s="1" t="s">
        <v>7</v>
      </c>
      <c r="K566" s="1">
        <v>5</v>
      </c>
      <c r="L566" s="1">
        <v>24</v>
      </c>
      <c r="M566" s="15" t="s">
        <v>2475</v>
      </c>
      <c r="N566" s="94" t="s">
        <v>2476</v>
      </c>
    </row>
    <row r="567" spans="1:14" x14ac:dyDescent="0.3">
      <c r="A567" s="1" t="s">
        <v>2509</v>
      </c>
      <c r="B567" s="77">
        <f>--LEFT(A567,SEARCH("'",A567)-1)+IF( ISNUMBER(SEARCH("""",A567)),--MID(A567,SEARCH("'",A567)+1,SEARCH("""",A567)-SEARCH("'",A567)-1)/12)</f>
        <v>209.70833333333334</v>
      </c>
      <c r="C567" s="5">
        <v>2.375</v>
      </c>
      <c r="D567" s="9">
        <v>9.5</v>
      </c>
      <c r="E567" s="9">
        <f>(Table1[[#This Row],[Core Diameter (in.)]]/Table1[[#This Row],[tp (ms) ^ to line (150 kHz)]])*10^6/12</f>
        <v>20833.333333333332</v>
      </c>
      <c r="F567" s="9">
        <v>9.4</v>
      </c>
      <c r="G567" s="9">
        <f>(Table1[[#This Row],[Core Diameter (in.)]]/Table1[[#This Row],[tp (ms) // to line (150 kHz)]])*10^6/12</f>
        <v>21054.964539007095</v>
      </c>
      <c r="H567" s="9">
        <f>AVERAGE(Table1[[#This Row],[^ Velocity ft/s]],Table1[[#This Row],[// Velocity ft/s]])</f>
        <v>20944.148936170212</v>
      </c>
      <c r="I567" s="1" t="s">
        <v>2315</v>
      </c>
      <c r="J567" s="1" t="s">
        <v>7</v>
      </c>
      <c r="K567" s="1">
        <v>5</v>
      </c>
      <c r="L567" s="1">
        <v>24</v>
      </c>
      <c r="M567" s="15" t="s">
        <v>2475</v>
      </c>
      <c r="N567" s="94" t="s">
        <v>2476</v>
      </c>
    </row>
    <row r="568" spans="1:14" x14ac:dyDescent="0.3">
      <c r="A568" s="1" t="s">
        <v>2510</v>
      </c>
      <c r="B568" s="77">
        <f>--LEFT(A568,SEARCH("'",A568)-1)+IF( ISNUMBER(SEARCH("""",A568)),--MID(A568,SEARCH("'",A568)+1,SEARCH("""",A568)-SEARCH("'",A568)-1)/12)</f>
        <v>210</v>
      </c>
      <c r="C568" s="5">
        <v>2.3730000000000002</v>
      </c>
      <c r="D568" s="9">
        <v>8.4</v>
      </c>
      <c r="E568" s="9">
        <f>(Table1[[#This Row],[Core Diameter (in.)]]/Table1[[#This Row],[tp (ms) ^ to line (150 kHz)]])*10^6/12</f>
        <v>23541.666666666668</v>
      </c>
      <c r="F568" s="9">
        <v>8.4</v>
      </c>
      <c r="G568" s="9">
        <f>(Table1[[#This Row],[Core Diameter (in.)]]/Table1[[#This Row],[tp (ms) // to line (150 kHz)]])*10^6/12</f>
        <v>23541.666666666668</v>
      </c>
      <c r="H568" s="9">
        <f>AVERAGE(Table1[[#This Row],[^ Velocity ft/s]],Table1[[#This Row],[// Velocity ft/s]])</f>
        <v>23541.666666666668</v>
      </c>
      <c r="I568" s="1" t="s">
        <v>2315</v>
      </c>
      <c r="J568" s="1" t="s">
        <v>7</v>
      </c>
      <c r="K568" s="1">
        <v>5</v>
      </c>
      <c r="L568" s="1">
        <v>24</v>
      </c>
      <c r="M568" s="15" t="s">
        <v>2475</v>
      </c>
      <c r="N568" s="94" t="s">
        <v>2476</v>
      </c>
    </row>
    <row r="569" spans="1:14" x14ac:dyDescent="0.3">
      <c r="A569" s="1" t="s">
        <v>1669</v>
      </c>
      <c r="B569" s="78">
        <f>--LEFT(A569,SEARCH("'",A569)-1)+IF( ISNUMBER(SEARCH("""",A569)),--MID(A569,SEARCH("'",A569)+1,SEARCH("""",A569)-SEARCH("'",A569)-1)/12)</f>
        <v>210.41666666666666</v>
      </c>
      <c r="C569" s="5">
        <v>2.3730000000000002</v>
      </c>
      <c r="D569" s="9">
        <v>8</v>
      </c>
      <c r="E569" s="9">
        <f>(Table1[[#This Row],[Core Diameter (in.)]]/Table1[[#This Row],[tp (ms) ^ to line (150 kHz)]])*10^6/12</f>
        <v>24718.75</v>
      </c>
      <c r="F569" s="68">
        <v>8.4</v>
      </c>
      <c r="G569" s="68">
        <f>(Table1[[#This Row],[Core Diameter (in.)]]/Table1[[#This Row],[tp (ms) // to line (150 kHz)]])*10^6/12</f>
        <v>23541.666666666668</v>
      </c>
      <c r="H569" s="68">
        <f>AVERAGE(Table1[[#This Row],[^ Velocity ft/s]],Table1[[#This Row],[// Velocity ft/s]])</f>
        <v>24130.208333333336</v>
      </c>
      <c r="J569" s="1" t="s">
        <v>7</v>
      </c>
      <c r="K569" s="1">
        <v>5</v>
      </c>
      <c r="L569" s="1">
        <v>25</v>
      </c>
      <c r="M569" s="1" t="s">
        <v>1667</v>
      </c>
      <c r="N569" s="1" t="s">
        <v>1668</v>
      </c>
    </row>
    <row r="570" spans="1:14" x14ac:dyDescent="0.3">
      <c r="A570" s="1" t="s">
        <v>1701</v>
      </c>
      <c r="B570" s="78">
        <f>--LEFT(A570,SEARCH("'",A570)-1)+IF( ISNUMBER(SEARCH("""",A570)),--MID(A570,SEARCH("'",A570)+1,SEARCH("""",A570)-SEARCH("'",A570)-1)/12)</f>
        <v>211.5</v>
      </c>
      <c r="C570" s="5">
        <v>2.375</v>
      </c>
      <c r="D570" s="9">
        <v>10.5</v>
      </c>
      <c r="E570" s="9">
        <f>(Table1[[#This Row],[Core Diameter (in.)]]/Table1[[#This Row],[tp (ms) ^ to line (150 kHz)]])*10^6/12</f>
        <v>18849.20634920635</v>
      </c>
      <c r="F570" s="68">
        <v>9.9</v>
      </c>
      <c r="G570" s="68">
        <f>(Table1[[#This Row],[Core Diameter (in.)]]/Table1[[#This Row],[tp (ms) // to line (150 kHz)]])*10^6/12</f>
        <v>19991.582491582489</v>
      </c>
      <c r="H570" s="68">
        <f>AVERAGE(Table1[[#This Row],[^ Velocity ft/s]],Table1[[#This Row],[// Velocity ft/s]])</f>
        <v>19420.394420394419</v>
      </c>
      <c r="J570" s="1" t="s">
        <v>7</v>
      </c>
      <c r="K570" s="1">
        <v>5</v>
      </c>
      <c r="L570" s="1">
        <v>25</v>
      </c>
      <c r="M570" s="1" t="s">
        <v>1667</v>
      </c>
      <c r="N570" s="1" t="s">
        <v>1668</v>
      </c>
    </row>
    <row r="571" spans="1:14" x14ac:dyDescent="0.3">
      <c r="A571" s="1" t="s">
        <v>1702</v>
      </c>
      <c r="B571" s="78">
        <f>--LEFT(A571,SEARCH("'",A571)-1)+IF( ISNUMBER(SEARCH("""",A571)),--MID(A571,SEARCH("'",A571)+1,SEARCH("""",A571)-SEARCH("'",A571)-1)/12)</f>
        <v>212.41666666666666</v>
      </c>
      <c r="C571" s="5">
        <v>2.375</v>
      </c>
      <c r="D571" s="9">
        <v>9.5</v>
      </c>
      <c r="E571" s="9">
        <f>(Table1[[#This Row],[Core Diameter (in.)]]/Table1[[#This Row],[tp (ms) ^ to line (150 kHz)]])*10^6/12</f>
        <v>20833.333333333332</v>
      </c>
      <c r="F571" s="68">
        <v>9.6</v>
      </c>
      <c r="G571" s="68">
        <f>(Table1[[#This Row],[Core Diameter (in.)]]/Table1[[#This Row],[tp (ms) // to line (150 kHz)]])*10^6/12</f>
        <v>20616.319444444445</v>
      </c>
      <c r="H571" s="68">
        <f>AVERAGE(Table1[[#This Row],[^ Velocity ft/s]],Table1[[#This Row],[// Velocity ft/s]])</f>
        <v>20724.826388888891</v>
      </c>
      <c r="J571" s="1" t="s">
        <v>7</v>
      </c>
      <c r="K571" s="1">
        <v>5</v>
      </c>
      <c r="L571" s="1">
        <v>25</v>
      </c>
      <c r="M571" s="1" t="s">
        <v>1667</v>
      </c>
      <c r="N571" s="1" t="s">
        <v>1668</v>
      </c>
    </row>
    <row r="572" spans="1:14" x14ac:dyDescent="0.3">
      <c r="A572" s="1" t="s">
        <v>1703</v>
      </c>
      <c r="B572" s="78">
        <f>--LEFT(A572,SEARCH("'",A572)-1)+IF( ISNUMBER(SEARCH("""",A572)),--MID(A572,SEARCH("'",A572)+1,SEARCH("""",A572)-SEARCH("'",A572)-1)/12)</f>
        <v>213.25</v>
      </c>
      <c r="C572" s="5">
        <v>2.375</v>
      </c>
      <c r="D572" s="9">
        <v>9.9</v>
      </c>
      <c r="E572" s="9">
        <f>(Table1[[#This Row],[Core Diameter (in.)]]/Table1[[#This Row],[tp (ms) ^ to line (150 kHz)]])*10^6/12</f>
        <v>19991.582491582489</v>
      </c>
      <c r="F572" s="9">
        <v>9.4</v>
      </c>
      <c r="G572" s="9">
        <f>(Table1[[#This Row],[Core Diameter (in.)]]/Table1[[#This Row],[tp (ms) // to line (150 kHz)]])*10^6/12</f>
        <v>21054.964539007095</v>
      </c>
      <c r="H572" s="9">
        <f>AVERAGE(Table1[[#This Row],[^ Velocity ft/s]],Table1[[#This Row],[// Velocity ft/s]])</f>
        <v>20523.273515294793</v>
      </c>
      <c r="J572" s="1" t="s">
        <v>7</v>
      </c>
      <c r="K572" s="1">
        <v>5</v>
      </c>
      <c r="L572" s="1">
        <v>25</v>
      </c>
      <c r="M572" s="1" t="s">
        <v>1667</v>
      </c>
      <c r="N572" s="1" t="s">
        <v>1668</v>
      </c>
    </row>
    <row r="573" spans="1:14" x14ac:dyDescent="0.3">
      <c r="A573" s="1" t="s">
        <v>1680</v>
      </c>
      <c r="B573" s="78">
        <f>--LEFT(A573,SEARCH("'",A573)-1)+IF( ISNUMBER(SEARCH("""",A573)),--MID(A573,SEARCH("'",A573)+1,SEARCH("""",A573)-SEARCH("'",A573)-1)/12)</f>
        <v>214</v>
      </c>
      <c r="C573" s="5">
        <v>2.375</v>
      </c>
      <c r="D573" s="9">
        <v>9.1</v>
      </c>
      <c r="E573" s="9">
        <f>(Table1[[#This Row],[Core Diameter (in.)]]/Table1[[#This Row],[tp (ms) ^ to line (150 kHz)]])*10^6/12</f>
        <v>21749.084249084251</v>
      </c>
      <c r="F573" s="68">
        <v>9.4</v>
      </c>
      <c r="G573" s="68">
        <f>(Table1[[#This Row],[Core Diameter (in.)]]/Table1[[#This Row],[tp (ms) // to line (150 kHz)]])*10^6/12</f>
        <v>21054.964539007095</v>
      </c>
      <c r="H573" s="68">
        <f>AVERAGE(Table1[[#This Row],[^ Velocity ft/s]],Table1[[#This Row],[// Velocity ft/s]])</f>
        <v>21402.024394045671</v>
      </c>
      <c r="J573" s="1" t="s">
        <v>7</v>
      </c>
      <c r="K573" s="1">
        <v>5</v>
      </c>
      <c r="L573" s="1">
        <v>25</v>
      </c>
      <c r="M573" s="1" t="s">
        <v>1667</v>
      </c>
      <c r="N573" s="1" t="s">
        <v>1668</v>
      </c>
    </row>
    <row r="574" spans="1:14" x14ac:dyDescent="0.3">
      <c r="A574" s="1" t="s">
        <v>1704</v>
      </c>
      <c r="B574" s="78">
        <f>--LEFT(A574,SEARCH("'",A574)-1)+IF( ISNUMBER(SEARCH("""",A574)),--MID(A574,SEARCH("'",A574)+1,SEARCH("""",A574)-SEARCH("'",A574)-1)/12)</f>
        <v>214.25</v>
      </c>
      <c r="C574" s="5">
        <v>2.375</v>
      </c>
      <c r="D574" s="9">
        <v>9</v>
      </c>
      <c r="E574" s="9">
        <f>(Table1[[#This Row],[Core Diameter (in.)]]/Table1[[#This Row],[tp (ms) ^ to line (150 kHz)]])*10^6/12</f>
        <v>21990.740740740741</v>
      </c>
      <c r="F574" s="68">
        <v>9.4</v>
      </c>
      <c r="G574" s="68">
        <f>(Table1[[#This Row],[Core Diameter (in.)]]/Table1[[#This Row],[tp (ms) // to line (150 kHz)]])*10^6/12</f>
        <v>21054.964539007095</v>
      </c>
      <c r="H574" s="68">
        <f>AVERAGE(Table1[[#This Row],[^ Velocity ft/s]],Table1[[#This Row],[// Velocity ft/s]])</f>
        <v>21522.85263987392</v>
      </c>
      <c r="J574" s="1" t="s">
        <v>7</v>
      </c>
      <c r="K574" s="1">
        <v>5</v>
      </c>
      <c r="L574" s="1">
        <v>25</v>
      </c>
      <c r="M574" s="1" t="s">
        <v>1667</v>
      </c>
      <c r="N574" s="1" t="s">
        <v>1668</v>
      </c>
    </row>
    <row r="575" spans="1:14" x14ac:dyDescent="0.3">
      <c r="A575" s="1" t="s">
        <v>1705</v>
      </c>
      <c r="B575" s="78">
        <f>--LEFT(A575,SEARCH("'",A575)-1)+IF( ISNUMBER(SEARCH("""",A575)),--MID(A575,SEARCH("'",A575)+1,SEARCH("""",A575)-SEARCH("'",A575)-1)/12)</f>
        <v>214.5</v>
      </c>
      <c r="C575" s="5">
        <v>2.375</v>
      </c>
      <c r="D575" s="9">
        <v>9.5</v>
      </c>
      <c r="E575" s="9">
        <f>(Table1[[#This Row],[Core Diameter (in.)]]/Table1[[#This Row],[tp (ms) ^ to line (150 kHz)]])*10^6/12</f>
        <v>20833.333333333332</v>
      </c>
      <c r="F575" s="68">
        <v>9.5</v>
      </c>
      <c r="G575" s="68">
        <f>(Table1[[#This Row],[Core Diameter (in.)]]/Table1[[#This Row],[tp (ms) // to line (150 kHz)]])*10^6/12</f>
        <v>20833.333333333332</v>
      </c>
      <c r="H575" s="68">
        <f>AVERAGE(Table1[[#This Row],[^ Velocity ft/s]],Table1[[#This Row],[// Velocity ft/s]])</f>
        <v>20833.333333333332</v>
      </c>
      <c r="J575" s="1" t="s">
        <v>7</v>
      </c>
      <c r="K575" s="1">
        <v>5</v>
      </c>
      <c r="L575" s="1">
        <v>25</v>
      </c>
      <c r="M575" s="1" t="s">
        <v>1667</v>
      </c>
      <c r="N575" s="1" t="s">
        <v>1668</v>
      </c>
    </row>
    <row r="576" spans="1:14" x14ac:dyDescent="0.3">
      <c r="A576" s="1" t="s">
        <v>1685</v>
      </c>
      <c r="B576" s="78">
        <f>--LEFT(A576,SEARCH("'",A576)-1)+IF( ISNUMBER(SEARCH("""",A576)),--MID(A576,SEARCH("'",A576)+1,SEARCH("""",A576)-SEARCH("'",A576)-1)/12)</f>
        <v>215</v>
      </c>
      <c r="C576" s="5">
        <v>2.375</v>
      </c>
      <c r="D576" s="9">
        <v>8.4</v>
      </c>
      <c r="E576" s="9">
        <f>(Table1[[#This Row],[Core Diameter (in.)]]/Table1[[#This Row],[tp (ms) ^ to line (150 kHz)]])*10^6/12</f>
        <v>23561.507936507933</v>
      </c>
      <c r="F576" s="9">
        <v>8.4</v>
      </c>
      <c r="G576" s="9">
        <f>(Table1[[#This Row],[Core Diameter (in.)]]/Table1[[#This Row],[tp (ms) // to line (150 kHz)]])*10^6/12</f>
        <v>23561.507936507933</v>
      </c>
      <c r="H576" s="9">
        <f>AVERAGE(Table1[[#This Row],[^ Velocity ft/s]],Table1[[#This Row],[// Velocity ft/s]])</f>
        <v>23561.507936507933</v>
      </c>
      <c r="J576" s="1" t="s">
        <v>7</v>
      </c>
      <c r="K576" s="1">
        <v>5</v>
      </c>
      <c r="L576" s="1">
        <v>25</v>
      </c>
      <c r="M576" s="1" t="s">
        <v>1667</v>
      </c>
      <c r="N576" s="1" t="s">
        <v>1668</v>
      </c>
    </row>
    <row r="577" spans="1:14" x14ac:dyDescent="0.3">
      <c r="A577" s="1" t="s">
        <v>1706</v>
      </c>
      <c r="B577" s="78">
        <f>--LEFT(A577,SEARCH("'",A577)-1)+IF( ISNUMBER(SEARCH("""",A577)),--MID(A577,SEARCH("'",A577)+1,SEARCH("""",A577)-SEARCH("'",A577)-1)/12)</f>
        <v>215.25</v>
      </c>
      <c r="C577" s="5">
        <v>2.375</v>
      </c>
      <c r="D577" s="9">
        <v>8.4</v>
      </c>
      <c r="E577" s="9">
        <f>(Table1[[#This Row],[Core Diameter (in.)]]/Table1[[#This Row],[tp (ms) ^ to line (150 kHz)]])*10^6/12</f>
        <v>23561.507936507933</v>
      </c>
      <c r="F577" s="68">
        <v>9.4</v>
      </c>
      <c r="G577" s="68">
        <f>(Table1[[#This Row],[Core Diameter (in.)]]/Table1[[#This Row],[tp (ms) // to line (150 kHz)]])*10^6/12</f>
        <v>21054.964539007095</v>
      </c>
      <c r="H577" s="68">
        <f>AVERAGE(Table1[[#This Row],[^ Velocity ft/s]],Table1[[#This Row],[// Velocity ft/s]])</f>
        <v>22308.236237757512</v>
      </c>
      <c r="J577" s="1" t="s">
        <v>7</v>
      </c>
      <c r="K577" s="1">
        <v>5</v>
      </c>
      <c r="L577" s="1">
        <v>25</v>
      </c>
      <c r="M577" s="1" t="s">
        <v>1667</v>
      </c>
      <c r="N577" s="1" t="s">
        <v>1668</v>
      </c>
    </row>
    <row r="578" spans="1:14" x14ac:dyDescent="0.3">
      <c r="A578" s="1" t="s">
        <v>1688</v>
      </c>
      <c r="B578" s="78">
        <f>--LEFT(A578,SEARCH("'",A578)-1)+IF( ISNUMBER(SEARCH("""",A578)),--MID(A578,SEARCH("'",A578)+1,SEARCH("""",A578)-SEARCH("'",A578)-1)/12)</f>
        <v>216</v>
      </c>
      <c r="C578" s="5">
        <v>2.3889999999999998</v>
      </c>
      <c r="D578" s="9">
        <v>7.9</v>
      </c>
      <c r="E578" s="9">
        <f>(Table1[[#This Row],[Core Diameter (in.)]]/Table1[[#This Row],[tp (ms) ^ to line (150 kHz)]])*10^6/12</f>
        <v>25200.421940928267</v>
      </c>
      <c r="F578" s="68">
        <v>9.4</v>
      </c>
      <c r="G578" s="68">
        <f>(Table1[[#This Row],[Core Diameter (in.)]]/Table1[[#This Row],[tp (ms) // to line (150 kHz)]])*10^6/12</f>
        <v>21179.078014184393</v>
      </c>
      <c r="H578" s="68">
        <f>AVERAGE(Table1[[#This Row],[^ Velocity ft/s]],Table1[[#This Row],[// Velocity ft/s]])</f>
        <v>23189.74997755633</v>
      </c>
      <c r="J578" s="1" t="s">
        <v>7</v>
      </c>
      <c r="K578" s="1">
        <v>5</v>
      </c>
      <c r="L578" s="1">
        <v>25</v>
      </c>
      <c r="M578" s="1" t="s">
        <v>1667</v>
      </c>
      <c r="N578" s="1" t="s">
        <v>1668</v>
      </c>
    </row>
    <row r="579" spans="1:14" x14ac:dyDescent="0.3">
      <c r="A579" s="1" t="s">
        <v>1707</v>
      </c>
      <c r="B579" s="78">
        <f>--LEFT(A579,SEARCH("'",A579)-1)+IF( ISNUMBER(SEARCH("""",A579)),--MID(A579,SEARCH("'",A579)+1,SEARCH("""",A579)-SEARCH("'",A579)-1)/12)</f>
        <v>216.5</v>
      </c>
      <c r="C579" s="5">
        <v>2.39</v>
      </c>
      <c r="D579" s="9">
        <v>9.5</v>
      </c>
      <c r="E579" s="9">
        <f>(Table1[[#This Row],[Core Diameter (in.)]]/Table1[[#This Row],[tp (ms) ^ to line (150 kHz)]])*10^6/12</f>
        <v>20964.912280701756</v>
      </c>
      <c r="F579" s="68">
        <v>9.5</v>
      </c>
      <c r="G579" s="68">
        <f>(Table1[[#This Row],[Core Diameter (in.)]]/Table1[[#This Row],[tp (ms) // to line (150 kHz)]])*10^6/12</f>
        <v>20964.912280701756</v>
      </c>
      <c r="H579" s="68">
        <f>AVERAGE(Table1[[#This Row],[^ Velocity ft/s]],Table1[[#This Row],[// Velocity ft/s]])</f>
        <v>20964.912280701756</v>
      </c>
      <c r="J579" s="1" t="s">
        <v>7</v>
      </c>
      <c r="K579" s="1">
        <v>5</v>
      </c>
      <c r="L579" s="1">
        <v>25</v>
      </c>
      <c r="M579" s="1" t="s">
        <v>1667</v>
      </c>
      <c r="N579" s="1" t="s">
        <v>1668</v>
      </c>
    </row>
    <row r="580" spans="1:14" x14ac:dyDescent="0.3">
      <c r="A580" s="1" t="s">
        <v>1708</v>
      </c>
      <c r="B580" s="78">
        <f>--LEFT(A580,SEARCH("'",A580)-1)+IF( ISNUMBER(SEARCH("""",A580)),--MID(A580,SEARCH("'",A580)+1,SEARCH("""",A580)-SEARCH("'",A580)-1)/12)</f>
        <v>216.75</v>
      </c>
      <c r="C580" s="5">
        <v>2.39</v>
      </c>
      <c r="D580" s="9">
        <v>8.9</v>
      </c>
      <c r="E580" s="9">
        <f>(Table1[[#This Row],[Core Diameter (in.)]]/Table1[[#This Row],[tp (ms) ^ to line (150 kHz)]])*10^6/12</f>
        <v>22378.277153558054</v>
      </c>
      <c r="F580" s="68">
        <v>8.4</v>
      </c>
      <c r="G580" s="68">
        <f>(Table1[[#This Row],[Core Diameter (in.)]]/Table1[[#This Row],[tp (ms) // to line (150 kHz)]])*10^6/12</f>
        <v>23710.317460317459</v>
      </c>
      <c r="H580" s="68">
        <f>AVERAGE(Table1[[#This Row],[^ Velocity ft/s]],Table1[[#This Row],[// Velocity ft/s]])</f>
        <v>23044.297306937755</v>
      </c>
      <c r="J580" s="1" t="s">
        <v>7</v>
      </c>
      <c r="K580" s="1">
        <v>5</v>
      </c>
      <c r="L580" s="1">
        <v>25</v>
      </c>
      <c r="M580" s="1" t="s">
        <v>1667</v>
      </c>
      <c r="N580" s="1" t="s">
        <v>1668</v>
      </c>
    </row>
    <row r="581" spans="1:14" x14ac:dyDescent="0.3">
      <c r="A581" s="1" t="s">
        <v>1692</v>
      </c>
      <c r="B581" s="78">
        <f>--LEFT(A581,SEARCH("'",A581)-1)+IF( ISNUMBER(SEARCH("""",A581)),--MID(A581,SEARCH("'",A581)+1,SEARCH("""",A581)-SEARCH("'",A581)-1)/12)</f>
        <v>217</v>
      </c>
      <c r="C581" s="5">
        <v>2.39</v>
      </c>
      <c r="D581" s="9">
        <v>9.4</v>
      </c>
      <c r="E581" s="9">
        <f>(Table1[[#This Row],[Core Diameter (in.)]]/Table1[[#This Row],[tp (ms) ^ to line (150 kHz)]])*10^6/12</f>
        <v>21187.943262411347</v>
      </c>
      <c r="F581" s="68">
        <v>8.9</v>
      </c>
      <c r="G581" s="68">
        <f>(Table1[[#This Row],[Core Diameter (in.)]]/Table1[[#This Row],[tp (ms) // to line (150 kHz)]])*10^6/12</f>
        <v>22378.277153558054</v>
      </c>
      <c r="H581" s="68">
        <f>AVERAGE(Table1[[#This Row],[^ Velocity ft/s]],Table1[[#This Row],[// Velocity ft/s]])</f>
        <v>21783.110207984701</v>
      </c>
      <c r="J581" s="1" t="s">
        <v>7</v>
      </c>
      <c r="K581" s="1">
        <v>5</v>
      </c>
      <c r="L581" s="1">
        <v>25</v>
      </c>
      <c r="M581" s="1" t="s">
        <v>1667</v>
      </c>
      <c r="N581" s="1" t="s">
        <v>1668</v>
      </c>
    </row>
    <row r="582" spans="1:14" x14ac:dyDescent="0.3">
      <c r="A582" s="1" t="s">
        <v>1709</v>
      </c>
      <c r="B582" s="78">
        <f>--LEFT(A582,SEARCH("'",A582)-1)+IF( ISNUMBER(SEARCH("""",A582)),--MID(A582,SEARCH("'",A582)+1,SEARCH("""",A582)-SEARCH("'",A582)-1)/12)</f>
        <v>217.25</v>
      </c>
      <c r="C582" s="5">
        <v>2.39</v>
      </c>
      <c r="D582" s="9">
        <v>8.4</v>
      </c>
      <c r="E582" s="9">
        <f>(Table1[[#This Row],[Core Diameter (in.)]]/Table1[[#This Row],[tp (ms) ^ to line (150 kHz)]])*10^6/12</f>
        <v>23710.317460317459</v>
      </c>
      <c r="F582" s="68">
        <v>9.4</v>
      </c>
      <c r="G582" s="68">
        <f>(Table1[[#This Row],[Core Diameter (in.)]]/Table1[[#This Row],[tp (ms) // to line (150 kHz)]])*10^6/12</f>
        <v>21187.943262411347</v>
      </c>
      <c r="H582" s="68">
        <f>AVERAGE(Table1[[#This Row],[^ Velocity ft/s]],Table1[[#This Row],[// Velocity ft/s]])</f>
        <v>22449.130361364405</v>
      </c>
      <c r="J582" s="1" t="s">
        <v>7</v>
      </c>
      <c r="K582" s="1">
        <v>5</v>
      </c>
      <c r="L582" s="1">
        <v>25</v>
      </c>
      <c r="M582" s="1" t="s">
        <v>1667</v>
      </c>
      <c r="N582" s="1" t="s">
        <v>1668</v>
      </c>
    </row>
    <row r="583" spans="1:14" x14ac:dyDescent="0.3">
      <c r="A583" s="1" t="s">
        <v>1710</v>
      </c>
      <c r="B583" s="78">
        <f>--LEFT(A583,SEARCH("'",A583)-1)+IF( ISNUMBER(SEARCH("""",A583)),--MID(A583,SEARCH("'",A583)+1,SEARCH("""",A583)-SEARCH("'",A583)-1)/12)</f>
        <v>217.5</v>
      </c>
      <c r="C583" s="5">
        <v>2.39</v>
      </c>
      <c r="D583" s="9">
        <v>8.4</v>
      </c>
      <c r="E583" s="9">
        <f>(Table1[[#This Row],[Core Diameter (in.)]]/Table1[[#This Row],[tp (ms) ^ to line (150 kHz)]])*10^6/12</f>
        <v>23710.317460317459</v>
      </c>
      <c r="F583" s="68">
        <v>9.4</v>
      </c>
      <c r="G583" s="68">
        <f>(Table1[[#This Row],[Core Diameter (in.)]]/Table1[[#This Row],[tp (ms) // to line (150 kHz)]])*10^6/12</f>
        <v>21187.943262411347</v>
      </c>
      <c r="H583" s="68">
        <f>AVERAGE(Table1[[#This Row],[^ Velocity ft/s]],Table1[[#This Row],[// Velocity ft/s]])</f>
        <v>22449.130361364405</v>
      </c>
      <c r="J583" s="1" t="s">
        <v>7</v>
      </c>
      <c r="K583" s="1">
        <v>5</v>
      </c>
      <c r="L583" s="1">
        <v>25</v>
      </c>
      <c r="M583" s="1" t="s">
        <v>1667</v>
      </c>
      <c r="N583" s="1" t="s">
        <v>1668</v>
      </c>
    </row>
    <row r="584" spans="1:14" x14ac:dyDescent="0.3">
      <c r="A584" s="1" t="s">
        <v>1695</v>
      </c>
      <c r="B584" s="78">
        <f>--LEFT(A584,SEARCH("'",A584)-1)+IF( ISNUMBER(SEARCH("""",A584)),--MID(A584,SEARCH("'",A584)+1,SEARCH("""",A584)-SEARCH("'",A584)-1)/12)</f>
        <v>218</v>
      </c>
      <c r="C584" s="5">
        <v>2.39</v>
      </c>
      <c r="D584" s="9">
        <v>7.9</v>
      </c>
      <c r="E584" s="9">
        <f>(Table1[[#This Row],[Core Diameter (in.)]]/Table1[[#This Row],[tp (ms) ^ to line (150 kHz)]])*10^6/12</f>
        <v>25210.970464135022</v>
      </c>
      <c r="F584" s="68">
        <v>8.9</v>
      </c>
      <c r="G584" s="68">
        <f>(Table1[[#This Row],[Core Diameter (in.)]]/Table1[[#This Row],[tp (ms) // to line (150 kHz)]])*10^6/12</f>
        <v>22378.277153558054</v>
      </c>
      <c r="H584" s="68">
        <f>AVERAGE(Table1[[#This Row],[^ Velocity ft/s]],Table1[[#This Row],[// Velocity ft/s]])</f>
        <v>23794.62380884654</v>
      </c>
      <c r="J584" s="1" t="s">
        <v>7</v>
      </c>
      <c r="K584" s="1">
        <v>5</v>
      </c>
      <c r="L584" s="1">
        <v>25</v>
      </c>
      <c r="M584" s="1" t="s">
        <v>1667</v>
      </c>
      <c r="N584" s="1" t="s">
        <v>1668</v>
      </c>
    </row>
    <row r="585" spans="1:14" x14ac:dyDescent="0.3">
      <c r="A585" s="1" t="s">
        <v>1711</v>
      </c>
      <c r="B585" s="78">
        <f>--LEFT(A585,SEARCH("'",A585)-1)+IF( ISNUMBER(SEARCH("""",A585)),--MID(A585,SEARCH("'",A585)+1,SEARCH("""",A585)-SEARCH("'",A585)-1)/12)</f>
        <v>218.25</v>
      </c>
      <c r="C585" s="5">
        <v>2.39</v>
      </c>
      <c r="D585" s="9">
        <v>8.4</v>
      </c>
      <c r="E585" s="9">
        <f>(Table1[[#This Row],[Core Diameter (in.)]]/Table1[[#This Row],[tp (ms) ^ to line (150 kHz)]])*10^6/12</f>
        <v>23710.317460317459</v>
      </c>
      <c r="F585" s="68">
        <v>9</v>
      </c>
      <c r="G585" s="68">
        <f>(Table1[[#This Row],[Core Diameter (in.)]]/Table1[[#This Row],[tp (ms) // to line (150 kHz)]])*10^6/12</f>
        <v>22129.629629629631</v>
      </c>
      <c r="H585" s="68">
        <f>AVERAGE(Table1[[#This Row],[^ Velocity ft/s]],Table1[[#This Row],[// Velocity ft/s]])</f>
        <v>22919.973544973545</v>
      </c>
      <c r="J585" s="1" t="s">
        <v>7</v>
      </c>
      <c r="K585" s="1">
        <v>5</v>
      </c>
      <c r="L585" s="1">
        <v>25</v>
      </c>
      <c r="M585" s="1" t="s">
        <v>1667</v>
      </c>
      <c r="N585" s="1" t="s">
        <v>1668</v>
      </c>
    </row>
    <row r="586" spans="1:14" x14ac:dyDescent="0.3">
      <c r="A586" s="1" t="s">
        <v>1712</v>
      </c>
      <c r="B586" s="78">
        <f>--LEFT(A586,SEARCH("'",A586)-1)+IF( ISNUMBER(SEARCH("""",A586)),--MID(A586,SEARCH("'",A586)+1,SEARCH("""",A586)-SEARCH("'",A586)-1)/12)</f>
        <v>218.5</v>
      </c>
      <c r="C586" s="5">
        <v>2.39</v>
      </c>
      <c r="D586" s="9">
        <v>8.4</v>
      </c>
      <c r="E586" s="9">
        <f>(Table1[[#This Row],[Core Diameter (in.)]]/Table1[[#This Row],[tp (ms) ^ to line (150 kHz)]])*10^6/12</f>
        <v>23710.317460317459</v>
      </c>
      <c r="F586" s="68">
        <v>9.5</v>
      </c>
      <c r="G586" s="68">
        <f>(Table1[[#This Row],[Core Diameter (in.)]]/Table1[[#This Row],[tp (ms) // to line (150 kHz)]])*10^6/12</f>
        <v>20964.912280701756</v>
      </c>
      <c r="H586" s="68">
        <f>AVERAGE(Table1[[#This Row],[^ Velocity ft/s]],Table1[[#This Row],[// Velocity ft/s]])</f>
        <v>22337.614870509606</v>
      </c>
      <c r="J586" s="1" t="s">
        <v>7</v>
      </c>
      <c r="K586" s="1">
        <v>5</v>
      </c>
      <c r="L586" s="1">
        <v>25</v>
      </c>
      <c r="M586" s="1" t="s">
        <v>1667</v>
      </c>
      <c r="N586" s="1" t="s">
        <v>1668</v>
      </c>
    </row>
    <row r="587" spans="1:14" x14ac:dyDescent="0.3">
      <c r="A587" s="1" t="s">
        <v>1699</v>
      </c>
      <c r="B587" s="78">
        <f>--LEFT(A587,SEARCH("'",A587)-1)+IF( ISNUMBER(SEARCH("""",A587)),--MID(A587,SEARCH("'",A587)+1,SEARCH("""",A587)-SEARCH("'",A587)-1)/12)</f>
        <v>219</v>
      </c>
      <c r="C587" s="5">
        <v>2.39</v>
      </c>
      <c r="D587" s="9">
        <v>7.9</v>
      </c>
      <c r="E587" s="9">
        <f>(Table1[[#This Row],[Core Diameter (in.)]]/Table1[[#This Row],[tp (ms) ^ to line (150 kHz)]])*10^6/12</f>
        <v>25210.970464135022</v>
      </c>
      <c r="F587" s="68">
        <v>9.4</v>
      </c>
      <c r="G587" s="68">
        <f>(Table1[[#This Row],[Core Diameter (in.)]]/Table1[[#This Row],[tp (ms) // to line (150 kHz)]])*10^6/12</f>
        <v>21187.943262411347</v>
      </c>
      <c r="H587" s="68">
        <f>AVERAGE(Table1[[#This Row],[^ Velocity ft/s]],Table1[[#This Row],[// Velocity ft/s]])</f>
        <v>23199.456863273183</v>
      </c>
      <c r="J587" s="1" t="s">
        <v>7</v>
      </c>
      <c r="K587" s="1">
        <v>5</v>
      </c>
      <c r="L587" s="1">
        <v>25</v>
      </c>
      <c r="M587" s="1" t="s">
        <v>1667</v>
      </c>
      <c r="N587" s="1" t="s">
        <v>1668</v>
      </c>
    </row>
    <row r="588" spans="1:14" x14ac:dyDescent="0.3">
      <c r="A588" s="1" t="s">
        <v>1713</v>
      </c>
      <c r="B588" s="78">
        <f>--LEFT(A588,SEARCH("'",A588)-1)+IF( ISNUMBER(SEARCH("""",A588)),--MID(A588,SEARCH("'",A588)+1,SEARCH("""",A588)-SEARCH("'",A588)-1)/12)</f>
        <v>219.25</v>
      </c>
      <c r="C588" s="5">
        <v>2.39</v>
      </c>
      <c r="D588" s="9">
        <v>8.9</v>
      </c>
      <c r="E588" s="9">
        <f>(Table1[[#This Row],[Core Diameter (in.)]]/Table1[[#This Row],[tp (ms) ^ to line (150 kHz)]])*10^6/12</f>
        <v>22378.277153558054</v>
      </c>
      <c r="F588" s="9">
        <v>9.9</v>
      </c>
      <c r="G588" s="9">
        <f>(Table1[[#This Row],[Core Diameter (in.)]]/Table1[[#This Row],[tp (ms) // to line (150 kHz)]])*10^6/12</f>
        <v>20117.845117845118</v>
      </c>
      <c r="H588" s="9">
        <f>AVERAGE(Table1[[#This Row],[^ Velocity ft/s]],Table1[[#This Row],[// Velocity ft/s]])</f>
        <v>21248.061135701588</v>
      </c>
      <c r="J588" s="1" t="s">
        <v>7</v>
      </c>
      <c r="K588" s="1">
        <v>5</v>
      </c>
      <c r="L588" s="1">
        <v>25</v>
      </c>
      <c r="M588" s="1" t="s">
        <v>1667</v>
      </c>
      <c r="N588" s="1" t="s">
        <v>1668</v>
      </c>
    </row>
    <row r="589" spans="1:14" x14ac:dyDescent="0.3">
      <c r="A589" s="1" t="s">
        <v>2185</v>
      </c>
      <c r="B589" s="78">
        <f>--LEFT(A589,SEARCH("'",A589)-1)+IF( ISNUMBER(SEARCH("""",A589)),--MID(A589,SEARCH("'",A589)+1,SEARCH("""",A589)-SEARCH("'",A589)-1)/12)</f>
        <v>220</v>
      </c>
      <c r="C589" s="5">
        <v>2.39</v>
      </c>
      <c r="D589" s="9">
        <v>8.4</v>
      </c>
      <c r="E589" s="9">
        <f>(Table1[[#This Row],[Core Diameter (in.)]]/Table1[[#This Row],[tp (ms) ^ to line (150 kHz)]])*10^6/12</f>
        <v>23710.317460317459</v>
      </c>
      <c r="F589" s="66">
        <v>9</v>
      </c>
      <c r="G589" s="66">
        <f>(Table1[[#This Row],[Core Diameter (in.)]]/Table1[[#This Row],[tp (ms) // to line (150 kHz)]])*10^6/12</f>
        <v>22129.629629629631</v>
      </c>
      <c r="H589" s="66">
        <f>AVERAGE(Table1[[#This Row],[^ Velocity ft/s]],Table1[[#This Row],[// Velocity ft/s]])</f>
        <v>22919.973544973545</v>
      </c>
      <c r="I589" s="1" t="s">
        <v>2315</v>
      </c>
      <c r="J589" s="1" t="s">
        <v>7</v>
      </c>
      <c r="K589" s="1">
        <v>5</v>
      </c>
      <c r="L589" s="1">
        <v>26</v>
      </c>
      <c r="M589" s="1" t="s">
        <v>2183</v>
      </c>
      <c r="N589" s="94" t="s">
        <v>2118</v>
      </c>
    </row>
    <row r="590" spans="1:14" x14ac:dyDescent="0.3">
      <c r="A590" s="1" t="s">
        <v>2205</v>
      </c>
      <c r="B590" s="78">
        <f>--LEFT(A590,SEARCH("'",A590)-1)+IF( ISNUMBER(SEARCH("""",A590)),--MID(A590,SEARCH("'",A590)+1,SEARCH("""",A590)-SEARCH("'",A590)-1)/12)</f>
        <v>220.25</v>
      </c>
      <c r="C590" s="5">
        <v>2.39</v>
      </c>
      <c r="D590" s="9">
        <v>8.9</v>
      </c>
      <c r="E590" s="9">
        <f>(Table1[[#This Row],[Core Diameter (in.)]]/Table1[[#This Row],[tp (ms) ^ to line (150 kHz)]])*10^6/12</f>
        <v>22378.277153558054</v>
      </c>
      <c r="F590" s="66">
        <v>9</v>
      </c>
      <c r="G590" s="66">
        <f>(Table1[[#This Row],[Core Diameter (in.)]]/Table1[[#This Row],[tp (ms) // to line (150 kHz)]])*10^6/12</f>
        <v>22129.629629629631</v>
      </c>
      <c r="H590" s="66">
        <f>AVERAGE(Table1[[#This Row],[^ Velocity ft/s]],Table1[[#This Row],[// Velocity ft/s]])</f>
        <v>22253.953391593845</v>
      </c>
      <c r="I590" s="1" t="s">
        <v>2315</v>
      </c>
      <c r="J590" s="1" t="s">
        <v>7</v>
      </c>
      <c r="K590" s="1">
        <v>5</v>
      </c>
      <c r="L590" s="1">
        <v>26</v>
      </c>
      <c r="M590" s="1" t="s">
        <v>2183</v>
      </c>
      <c r="N590" s="94" t="s">
        <v>2118</v>
      </c>
    </row>
    <row r="591" spans="1:14" x14ac:dyDescent="0.3">
      <c r="A591" s="1" t="s">
        <v>2206</v>
      </c>
      <c r="B591" s="78">
        <f>--LEFT(A591,SEARCH("'",A591)-1)+IF( ISNUMBER(SEARCH("""",A591)),--MID(A591,SEARCH("'",A591)+1,SEARCH("""",A591)-SEARCH("'",A591)-1)/12)</f>
        <v>220.5</v>
      </c>
      <c r="C591" s="5">
        <v>2.391</v>
      </c>
      <c r="D591" s="9">
        <v>8.9</v>
      </c>
      <c r="E591" s="9">
        <f>(Table1[[#This Row],[Core Diameter (in.)]]/Table1[[#This Row],[tp (ms) ^ to line (150 kHz)]])*10^6/12</f>
        <v>22387.6404494382</v>
      </c>
      <c r="F591" s="66">
        <v>9</v>
      </c>
      <c r="G591" s="66">
        <f>(Table1[[#This Row],[Core Diameter (in.)]]/Table1[[#This Row],[tp (ms) // to line (150 kHz)]])*10^6/12</f>
        <v>22138.888888888891</v>
      </c>
      <c r="H591" s="66">
        <f>AVERAGE(Table1[[#This Row],[^ Velocity ft/s]],Table1[[#This Row],[// Velocity ft/s]])</f>
        <v>22263.264669163545</v>
      </c>
      <c r="I591" s="1" t="s">
        <v>2315</v>
      </c>
      <c r="J591" s="1" t="s">
        <v>7</v>
      </c>
      <c r="K591" s="1">
        <v>5</v>
      </c>
      <c r="L591" s="1">
        <v>26</v>
      </c>
      <c r="M591" s="1" t="s">
        <v>2183</v>
      </c>
      <c r="N591" s="94" t="s">
        <v>2118</v>
      </c>
    </row>
    <row r="592" spans="1:14" x14ac:dyDescent="0.3">
      <c r="A592" s="1" t="s">
        <v>2190</v>
      </c>
      <c r="B592" s="78">
        <f>--LEFT(A592,SEARCH("'",A592)-1)+IF( ISNUMBER(SEARCH("""",A592)),--MID(A592,SEARCH("'",A592)+1,SEARCH("""",A592)-SEARCH("'",A592)-1)/12)</f>
        <v>221</v>
      </c>
      <c r="C592" s="5">
        <v>2.39</v>
      </c>
      <c r="D592" s="9">
        <v>8.9</v>
      </c>
      <c r="E592" s="9">
        <f>(Table1[[#This Row],[Core Diameter (in.)]]/Table1[[#This Row],[tp (ms) ^ to line (150 kHz)]])*10^6/12</f>
        <v>22378.277153558054</v>
      </c>
      <c r="F592" s="66">
        <v>9</v>
      </c>
      <c r="G592" s="66">
        <f>(Table1[[#This Row],[Core Diameter (in.)]]/Table1[[#This Row],[tp (ms) // to line (150 kHz)]])*10^6/12</f>
        <v>22129.629629629631</v>
      </c>
      <c r="H592" s="66">
        <f>AVERAGE(Table1[[#This Row],[^ Velocity ft/s]],Table1[[#This Row],[// Velocity ft/s]])</f>
        <v>22253.953391593845</v>
      </c>
      <c r="I592" s="1" t="s">
        <v>2315</v>
      </c>
      <c r="J592" s="1" t="s">
        <v>7</v>
      </c>
      <c r="K592" s="1">
        <v>5</v>
      </c>
      <c r="L592" s="1">
        <v>26</v>
      </c>
      <c r="M592" s="1" t="s">
        <v>2183</v>
      </c>
      <c r="N592" s="94" t="s">
        <v>2118</v>
      </c>
    </row>
    <row r="593" spans="1:15" x14ac:dyDescent="0.3">
      <c r="A593" s="1" t="s">
        <v>2207</v>
      </c>
      <c r="B593" s="78">
        <f>--LEFT(A593,SEARCH("'",A593)-1)+IF( ISNUMBER(SEARCH("""",A593)),--MID(A593,SEARCH("'",A593)+1,SEARCH("""",A593)-SEARCH("'",A593)-1)/12)</f>
        <v>221.5</v>
      </c>
      <c r="C593" s="5">
        <v>2.3940000000000001</v>
      </c>
      <c r="D593" s="9">
        <v>8.4</v>
      </c>
      <c r="E593" s="9">
        <f>(Table1[[#This Row],[Core Diameter (in.)]]/Table1[[#This Row],[tp (ms) ^ to line (150 kHz)]])*10^6/12</f>
        <v>23750</v>
      </c>
      <c r="F593" s="66">
        <v>8.9</v>
      </c>
      <c r="G593" s="66">
        <f>(Table1[[#This Row],[Core Diameter (in.)]]/Table1[[#This Row],[tp (ms) // to line (150 kHz)]])*10^6/12</f>
        <v>22415.73033707865</v>
      </c>
      <c r="H593" s="66">
        <f>AVERAGE(Table1[[#This Row],[^ Velocity ft/s]],Table1[[#This Row],[// Velocity ft/s]])</f>
        <v>23082.865168539327</v>
      </c>
      <c r="I593" s="1" t="s">
        <v>2315</v>
      </c>
      <c r="J593" s="1" t="s">
        <v>7</v>
      </c>
      <c r="K593" s="1">
        <v>5</v>
      </c>
      <c r="L593" s="1">
        <v>26</v>
      </c>
      <c r="M593" s="1" t="s">
        <v>2183</v>
      </c>
      <c r="N593" s="94" t="s">
        <v>2118</v>
      </c>
    </row>
    <row r="594" spans="1:15" x14ac:dyDescent="0.3">
      <c r="A594" s="1" t="s">
        <v>2208</v>
      </c>
      <c r="B594" s="78">
        <f>--LEFT(A594,SEARCH("'",A594)-1)+IF( ISNUMBER(SEARCH("""",A594)),--MID(A594,SEARCH("'",A594)+1,SEARCH("""",A594)-SEARCH("'",A594)-1)/12)</f>
        <v>221.75</v>
      </c>
      <c r="C594" s="5">
        <v>2.39</v>
      </c>
      <c r="D594" s="9">
        <v>8.4</v>
      </c>
      <c r="E594" s="9">
        <f>(Table1[[#This Row],[Core Diameter (in.)]]/Table1[[#This Row],[tp (ms) ^ to line (150 kHz)]])*10^6/12</f>
        <v>23710.317460317459</v>
      </c>
      <c r="F594" s="66">
        <v>8.9</v>
      </c>
      <c r="G594" s="66">
        <f>(Table1[[#This Row],[Core Diameter (in.)]]/Table1[[#This Row],[tp (ms) // to line (150 kHz)]])*10^6/12</f>
        <v>22378.277153558054</v>
      </c>
      <c r="H594" s="66">
        <f>AVERAGE(Table1[[#This Row],[^ Velocity ft/s]],Table1[[#This Row],[// Velocity ft/s]])</f>
        <v>23044.297306937755</v>
      </c>
      <c r="I594" s="1" t="s">
        <v>2315</v>
      </c>
      <c r="J594" s="1" t="s">
        <v>7</v>
      </c>
      <c r="K594" s="1">
        <v>5</v>
      </c>
      <c r="L594" s="1">
        <v>26</v>
      </c>
      <c r="M594" s="1" t="s">
        <v>2183</v>
      </c>
      <c r="N594" s="94" t="s">
        <v>2118</v>
      </c>
    </row>
    <row r="595" spans="1:15" x14ac:dyDescent="0.3">
      <c r="A595" s="1" t="s">
        <v>2195</v>
      </c>
      <c r="B595" s="78">
        <f>--LEFT(A595,SEARCH("'",A595)-1)+IF( ISNUMBER(SEARCH("""",A595)),--MID(A595,SEARCH("'",A595)+1,SEARCH("""",A595)-SEARCH("'",A595)-1)/12)</f>
        <v>222</v>
      </c>
      <c r="C595" s="5">
        <v>2.3919999999999999</v>
      </c>
      <c r="D595" s="9">
        <v>8.4</v>
      </c>
      <c r="E595" s="9">
        <f>(Table1[[#This Row],[Core Diameter (in.)]]/Table1[[#This Row],[tp (ms) ^ to line (150 kHz)]])*10^6/12</f>
        <v>23730.158730158728</v>
      </c>
      <c r="F595" s="66">
        <v>9</v>
      </c>
      <c r="G595" s="66">
        <f>(Table1[[#This Row],[Core Diameter (in.)]]/Table1[[#This Row],[tp (ms) // to line (150 kHz)]])*10^6/12</f>
        <v>22148.148148148146</v>
      </c>
      <c r="H595" s="66">
        <f>AVERAGE(Table1[[#This Row],[^ Velocity ft/s]],Table1[[#This Row],[// Velocity ft/s]])</f>
        <v>22939.153439153437</v>
      </c>
      <c r="I595" s="1" t="s">
        <v>2315</v>
      </c>
      <c r="J595" s="1" t="s">
        <v>7</v>
      </c>
      <c r="K595" s="1">
        <v>5</v>
      </c>
      <c r="L595" s="1">
        <v>26</v>
      </c>
      <c r="M595" s="1" t="s">
        <v>2183</v>
      </c>
      <c r="N595" s="94" t="s">
        <v>2118</v>
      </c>
    </row>
    <row r="596" spans="1:15" x14ac:dyDescent="0.3">
      <c r="A596" s="1" t="s">
        <v>2209</v>
      </c>
      <c r="B596" s="78">
        <f>--LEFT(A596,SEARCH("'",A596)-1)+IF( ISNUMBER(SEARCH("""",A596)),--MID(A596,SEARCH("'",A596)+1,SEARCH("""",A596)-SEARCH("'",A596)-1)/12)</f>
        <v>222.25</v>
      </c>
      <c r="C596" s="5">
        <v>2.3929999999999998</v>
      </c>
      <c r="D596" s="9">
        <v>8.4</v>
      </c>
      <c r="E596" s="9">
        <f>(Table1[[#This Row],[Core Diameter (in.)]]/Table1[[#This Row],[tp (ms) ^ to line (150 kHz)]])*10^6/12</f>
        <v>23740.079365079364</v>
      </c>
      <c r="F596" s="66">
        <v>9.5</v>
      </c>
      <c r="G596" s="66">
        <f>(Table1[[#This Row],[Core Diameter (in.)]]/Table1[[#This Row],[tp (ms) // to line (150 kHz)]])*10^6/12</f>
        <v>20991.228070175435</v>
      </c>
      <c r="H596" s="66">
        <f>AVERAGE(Table1[[#This Row],[^ Velocity ft/s]],Table1[[#This Row],[// Velocity ft/s]])</f>
        <v>22365.6537176274</v>
      </c>
      <c r="I596" s="1" t="s">
        <v>2315</v>
      </c>
      <c r="J596" s="1" t="s">
        <v>7</v>
      </c>
      <c r="K596" s="1">
        <v>5</v>
      </c>
      <c r="L596" s="1">
        <v>26</v>
      </c>
      <c r="M596" s="1" t="s">
        <v>2183</v>
      </c>
      <c r="N596" s="94" t="s">
        <v>2118</v>
      </c>
    </row>
    <row r="597" spans="1:15" x14ac:dyDescent="0.3">
      <c r="A597" s="1" t="s">
        <v>2194</v>
      </c>
      <c r="B597" s="78">
        <f>--LEFT(A597,SEARCH("'",A597)-1)+IF( ISNUMBER(SEARCH("""",A597)),--MID(A597,SEARCH("'",A597)+1,SEARCH("""",A597)-SEARCH("'",A597)-1)/12)</f>
        <v>223</v>
      </c>
      <c r="C597" s="5">
        <v>2.3919999999999999</v>
      </c>
      <c r="D597" s="9">
        <v>8.5</v>
      </c>
      <c r="E597" s="9">
        <f>(Table1[[#This Row],[Core Diameter (in.)]]/Table1[[#This Row],[tp (ms) ^ to line (150 kHz)]])*10^6/12</f>
        <v>23450.980392156864</v>
      </c>
      <c r="F597" s="66">
        <v>8.9</v>
      </c>
      <c r="G597" s="66">
        <f>(Table1[[#This Row],[Core Diameter (in.)]]/Table1[[#This Row],[tp (ms) // to line (150 kHz)]])*10^6/12</f>
        <v>22397.00374531835</v>
      </c>
      <c r="H597" s="66">
        <f>AVERAGE(Table1[[#This Row],[^ Velocity ft/s]],Table1[[#This Row],[// Velocity ft/s]])</f>
        <v>22923.992068737607</v>
      </c>
      <c r="I597" s="1" t="s">
        <v>2315</v>
      </c>
      <c r="J597" s="1" t="s">
        <v>7</v>
      </c>
      <c r="K597" s="1">
        <v>5</v>
      </c>
      <c r="L597" s="1">
        <v>26</v>
      </c>
      <c r="M597" s="1" t="s">
        <v>2183</v>
      </c>
      <c r="N597" s="94" t="s">
        <v>2118</v>
      </c>
    </row>
    <row r="598" spans="1:15" x14ac:dyDescent="0.3">
      <c r="A598" s="1" t="s">
        <v>2210</v>
      </c>
      <c r="B598" s="78">
        <f>--LEFT(A598,SEARCH("'",A598)-1)+IF( ISNUMBER(SEARCH("""",A598)),--MID(A598,SEARCH("'",A598)+1,SEARCH("""",A598)-SEARCH("'",A598)-1)/12)</f>
        <v>223.25</v>
      </c>
      <c r="C598" s="5">
        <v>2.39</v>
      </c>
      <c r="D598" s="9">
        <v>7.9</v>
      </c>
      <c r="E598" s="9">
        <f>(Table1[[#This Row],[Core Diameter (in.)]]/Table1[[#This Row],[tp (ms) ^ to line (150 kHz)]])*10^6/12</f>
        <v>25210.970464135022</v>
      </c>
      <c r="F598" s="66">
        <v>9.4</v>
      </c>
      <c r="G598" s="66">
        <f>(Table1[[#This Row],[Core Diameter (in.)]]/Table1[[#This Row],[tp (ms) // to line (150 kHz)]])*10^6/12</f>
        <v>21187.943262411347</v>
      </c>
      <c r="H598" s="66">
        <f>AVERAGE(Table1[[#This Row],[^ Velocity ft/s]],Table1[[#This Row],[// Velocity ft/s]])</f>
        <v>23199.456863273183</v>
      </c>
      <c r="I598" s="1" t="s">
        <v>2315</v>
      </c>
      <c r="J598" s="1" t="s">
        <v>7</v>
      </c>
      <c r="K598" s="1">
        <v>5</v>
      </c>
      <c r="L598" s="1">
        <v>26</v>
      </c>
      <c r="M598" s="1" t="s">
        <v>2183</v>
      </c>
      <c r="N598" s="94" t="s">
        <v>2118</v>
      </c>
    </row>
    <row r="599" spans="1:15" x14ac:dyDescent="0.3">
      <c r="A599" s="1" t="s">
        <v>2201</v>
      </c>
      <c r="B599" s="78">
        <f>--LEFT(A599,SEARCH("'",A599)-1)+IF( ISNUMBER(SEARCH("""",A599)),--MID(A599,SEARCH("'",A599)+1,SEARCH("""",A599)-SEARCH("'",A599)-1)/12)</f>
        <v>224</v>
      </c>
      <c r="C599" s="5">
        <v>2.3929999999999998</v>
      </c>
      <c r="D599" s="9">
        <v>8.5</v>
      </c>
      <c r="E599" s="9">
        <f>(Table1[[#This Row],[Core Diameter (in.)]]/Table1[[#This Row],[tp (ms) ^ to line (150 kHz)]])*10^6/12</f>
        <v>23460.784313725486</v>
      </c>
      <c r="F599" s="66">
        <v>9</v>
      </c>
      <c r="G599" s="66">
        <f>(Table1[[#This Row],[Core Diameter (in.)]]/Table1[[#This Row],[tp (ms) // to line (150 kHz)]])*10^6/12</f>
        <v>22157.407407407401</v>
      </c>
      <c r="H599" s="66">
        <f>AVERAGE(Table1[[#This Row],[^ Velocity ft/s]],Table1[[#This Row],[// Velocity ft/s]])</f>
        <v>22809.095860566442</v>
      </c>
      <c r="I599" s="1" t="s">
        <v>2315</v>
      </c>
      <c r="J599" s="1" t="s">
        <v>7</v>
      </c>
      <c r="K599" s="1">
        <v>5</v>
      </c>
      <c r="L599" s="1">
        <v>26</v>
      </c>
      <c r="M599" s="1" t="s">
        <v>2183</v>
      </c>
      <c r="N599" s="94" t="s">
        <v>2118</v>
      </c>
    </row>
    <row r="600" spans="1:15" x14ac:dyDescent="0.3">
      <c r="A600" s="1" t="s">
        <v>2211</v>
      </c>
      <c r="B600" s="78">
        <f>--LEFT(A600,SEARCH("'",A600)-1)+IF( ISNUMBER(SEARCH("""",A600)),--MID(A600,SEARCH("'",A600)+1,SEARCH("""",A600)-SEARCH("'",A600)-1)/12)</f>
        <v>224.25</v>
      </c>
      <c r="C600" s="5">
        <v>2.395</v>
      </c>
      <c r="D600" s="9">
        <v>8.5</v>
      </c>
      <c r="E600" s="9">
        <f>(Table1[[#This Row],[Core Diameter (in.)]]/Table1[[#This Row],[tp (ms) ^ to line (150 kHz)]])*10^6/12</f>
        <v>23480.392156862741</v>
      </c>
      <c r="F600" s="9">
        <v>9.4</v>
      </c>
      <c r="G600" s="9">
        <f>(Table1[[#This Row],[Core Diameter (in.)]]/Table1[[#This Row],[tp (ms) // to line (150 kHz)]])*10^6/12</f>
        <v>21232.269503546097</v>
      </c>
      <c r="H600" s="9">
        <f>AVERAGE(Table1[[#This Row],[^ Velocity ft/s]],Table1[[#This Row],[// Velocity ft/s]])</f>
        <v>22356.330830204417</v>
      </c>
      <c r="I600" s="1" t="s">
        <v>2315</v>
      </c>
      <c r="J600" s="1" t="s">
        <v>7</v>
      </c>
      <c r="K600" s="1">
        <v>5</v>
      </c>
      <c r="L600" s="1">
        <v>26</v>
      </c>
      <c r="M600" s="1" t="s">
        <v>2183</v>
      </c>
      <c r="N600" s="94" t="s">
        <v>2118</v>
      </c>
    </row>
    <row r="601" spans="1:15" x14ac:dyDescent="0.3">
      <c r="A601" s="1" t="s">
        <v>2212</v>
      </c>
      <c r="B601" s="78">
        <f>--LEFT(A601,SEARCH("'",A601)-1)+IF( ISNUMBER(SEARCH("""",A601)),--MID(A601,SEARCH("'",A601)+1,SEARCH("""",A601)-SEARCH("'",A601)-1)/12)</f>
        <v>224.5</v>
      </c>
      <c r="C601" s="5">
        <v>2.395</v>
      </c>
      <c r="D601" s="9">
        <v>8.4</v>
      </c>
      <c r="E601" s="9">
        <f>(Table1[[#This Row],[Core Diameter (in.)]]/Table1[[#This Row],[tp (ms) ^ to line (150 kHz)]])*10^6/12</f>
        <v>23759.920634920636</v>
      </c>
      <c r="F601" s="9">
        <v>9.5</v>
      </c>
      <c r="G601" s="9">
        <f>(Table1[[#This Row],[Core Diameter (in.)]]/Table1[[#This Row],[tp (ms) // to line (150 kHz)]])*10^6/12</f>
        <v>21008.771929824561</v>
      </c>
      <c r="H601" s="9">
        <f>AVERAGE(Table1[[#This Row],[^ Velocity ft/s]],Table1[[#This Row],[// Velocity ft/s]])</f>
        <v>22384.3462823726</v>
      </c>
      <c r="I601" s="1" t="s">
        <v>2315</v>
      </c>
      <c r="J601" s="1" t="s">
        <v>7</v>
      </c>
      <c r="K601" s="1">
        <v>5</v>
      </c>
      <c r="L601" s="1">
        <v>26</v>
      </c>
      <c r="M601" s="1" t="s">
        <v>2183</v>
      </c>
      <c r="N601" s="94" t="s">
        <v>2118</v>
      </c>
    </row>
    <row r="602" spans="1:15" x14ac:dyDescent="0.3">
      <c r="A602" s="1" t="s">
        <v>2213</v>
      </c>
      <c r="B602" s="78">
        <f>--LEFT(A602,SEARCH("'",A602)-1)+IF( ISNUMBER(SEARCH("""",A602)),--MID(A602,SEARCH("'",A602)+1,SEARCH("""",A602)-SEARCH("'",A602)-1)/12)</f>
        <v>224.75</v>
      </c>
      <c r="C602" s="5">
        <v>2.395</v>
      </c>
      <c r="D602" s="9">
        <v>8</v>
      </c>
      <c r="E602" s="9">
        <f>(Table1[[#This Row],[Core Diameter (in.)]]/Table1[[#This Row],[tp (ms) ^ to line (150 kHz)]])*10^6/12</f>
        <v>24947.916666666668</v>
      </c>
      <c r="F602" s="9">
        <v>10</v>
      </c>
      <c r="G602" s="9">
        <f>(Table1[[#This Row],[Core Diameter (in.)]]/Table1[[#This Row],[tp (ms) // to line (150 kHz)]])*10^6/12</f>
        <v>19958.333333333332</v>
      </c>
      <c r="H602" s="9">
        <f>AVERAGE(Table1[[#This Row],[^ Velocity ft/s]],Table1[[#This Row],[// Velocity ft/s]])</f>
        <v>22453.125</v>
      </c>
      <c r="I602" s="1" t="s">
        <v>2315</v>
      </c>
      <c r="J602" s="1" t="s">
        <v>7</v>
      </c>
      <c r="K602" s="1">
        <v>5</v>
      </c>
      <c r="L602" s="1">
        <v>26</v>
      </c>
      <c r="M602" s="1" t="s">
        <v>2183</v>
      </c>
      <c r="N602" s="94" t="s">
        <v>2118</v>
      </c>
    </row>
    <row r="603" spans="1:15" x14ac:dyDescent="0.3">
      <c r="A603" s="1" t="s">
        <v>2214</v>
      </c>
      <c r="B603" s="78">
        <f>--LEFT(A603,SEARCH("'",A603)-1)+IF( ISNUMBER(SEARCH("""",A603)),--MID(A603,SEARCH("'",A603)+1,SEARCH("""",A603)-SEARCH("'",A603)-1)/12)</f>
        <v>225.25</v>
      </c>
      <c r="C603" s="5">
        <v>2.3940000000000001</v>
      </c>
      <c r="D603" s="9">
        <v>8.4</v>
      </c>
      <c r="E603" s="9">
        <f>(Table1[[#This Row],[Core Diameter (in.)]]/Table1[[#This Row],[tp (ms) ^ to line (150 kHz)]])*10^6/12</f>
        <v>23750</v>
      </c>
      <c r="F603" s="9">
        <v>9.4</v>
      </c>
      <c r="G603" s="9">
        <f>(Table1[[#This Row],[Core Diameter (in.)]]/Table1[[#This Row],[tp (ms) // to line (150 kHz)]])*10^6/12</f>
        <v>21223.40425531915</v>
      </c>
      <c r="H603" s="9">
        <f>AVERAGE(Table1[[#This Row],[^ Velocity ft/s]],Table1[[#This Row],[// Velocity ft/s]])</f>
        <v>22486.702127659577</v>
      </c>
      <c r="I603" s="1" t="s">
        <v>2315</v>
      </c>
      <c r="J603" s="1" t="s">
        <v>7</v>
      </c>
      <c r="K603" s="1">
        <v>5</v>
      </c>
      <c r="L603" s="1">
        <v>26</v>
      </c>
      <c r="M603" s="1" t="s">
        <v>2183</v>
      </c>
      <c r="N603" s="94" t="s">
        <v>2118</v>
      </c>
    </row>
    <row r="604" spans="1:15" x14ac:dyDescent="0.3">
      <c r="A604" s="1" t="s">
        <v>2215</v>
      </c>
      <c r="B604" s="78">
        <f>--LEFT(A604,SEARCH("'",A604)-1)+IF( ISNUMBER(SEARCH("""",A604)),--MID(A604,SEARCH("'",A604)+1,SEARCH("""",A604)-SEARCH("'",A604)-1)/12)</f>
        <v>225.5</v>
      </c>
      <c r="C604" s="5">
        <v>2.395</v>
      </c>
      <c r="D604" s="9">
        <v>8.4</v>
      </c>
      <c r="E604" s="9">
        <f>(Table1[[#This Row],[Core Diameter (in.)]]/Table1[[#This Row],[tp (ms) ^ to line (150 kHz)]])*10^6/12</f>
        <v>23759.920634920636</v>
      </c>
      <c r="F604" s="9">
        <v>9.4</v>
      </c>
      <c r="G604" s="9">
        <f>(Table1[[#This Row],[Core Diameter (in.)]]/Table1[[#This Row],[tp (ms) // to line (150 kHz)]])*10^6/12</f>
        <v>21232.269503546097</v>
      </c>
      <c r="H604" s="9">
        <f>AVERAGE(Table1[[#This Row],[^ Velocity ft/s]],Table1[[#This Row],[// Velocity ft/s]])</f>
        <v>22496.095069233364</v>
      </c>
      <c r="I604" s="1" t="s">
        <v>2315</v>
      </c>
      <c r="J604" s="1" t="s">
        <v>7</v>
      </c>
      <c r="K604" s="1">
        <v>5</v>
      </c>
      <c r="L604" s="1">
        <v>26</v>
      </c>
      <c r="M604" s="1" t="s">
        <v>2183</v>
      </c>
      <c r="N604" s="94" t="s">
        <v>2118</v>
      </c>
    </row>
    <row r="605" spans="1:15" x14ac:dyDescent="0.3">
      <c r="A605" s="1" t="s">
        <v>2216</v>
      </c>
      <c r="B605" s="78">
        <f>--LEFT(A605,SEARCH("'",A605)-1)+IF( ISNUMBER(SEARCH("""",A605)),--MID(A605,SEARCH("'",A605)+1,SEARCH("""",A605)-SEARCH("'",A605)-1)/12)</f>
        <v>225.75</v>
      </c>
      <c r="C605" s="5">
        <v>2.395</v>
      </c>
      <c r="D605" s="9">
        <v>8</v>
      </c>
      <c r="E605" s="9">
        <f>(Table1[[#This Row],[Core Diameter (in.)]]/Table1[[#This Row],[tp (ms) ^ to line (150 kHz)]])*10^6/12</f>
        <v>24947.916666666668</v>
      </c>
      <c r="F605" s="9">
        <v>9.1999999999999993</v>
      </c>
      <c r="G605" s="9">
        <f>(Table1[[#This Row],[Core Diameter (in.)]]/Table1[[#This Row],[tp (ms) // to line (150 kHz)]])*10^6/12</f>
        <v>21693.840579710148</v>
      </c>
      <c r="H605" s="9">
        <f>AVERAGE(Table1[[#This Row],[^ Velocity ft/s]],Table1[[#This Row],[// Velocity ft/s]])</f>
        <v>23320.878623188408</v>
      </c>
      <c r="I605" s="1" t="s">
        <v>2315</v>
      </c>
      <c r="J605" s="1" t="s">
        <v>7</v>
      </c>
      <c r="K605" s="1">
        <v>5</v>
      </c>
      <c r="L605" s="1">
        <v>26</v>
      </c>
      <c r="M605" s="1" t="s">
        <v>2183</v>
      </c>
      <c r="N605" s="94" t="s">
        <v>2118</v>
      </c>
    </row>
    <row r="606" spans="1:15" x14ac:dyDescent="0.3">
      <c r="A606" s="1" t="s">
        <v>2217</v>
      </c>
      <c r="B606" s="78">
        <f>--LEFT(A606,SEARCH("'",A606)-1)+IF( ISNUMBER(SEARCH("""",A606)),--MID(A606,SEARCH("'",A606)+1,SEARCH("""",A606)-SEARCH("'",A606)-1)/12)</f>
        <v>226</v>
      </c>
      <c r="C606" s="5">
        <v>2.395</v>
      </c>
      <c r="D606" s="9">
        <v>9.4</v>
      </c>
      <c r="E606" s="9">
        <f>(Table1[[#This Row],[Core Diameter (in.)]]/Table1[[#This Row],[tp (ms) ^ to line (150 kHz)]])*10^6/12</f>
        <v>21232.269503546097</v>
      </c>
      <c r="F606" s="9">
        <v>9.4</v>
      </c>
      <c r="G606" s="9">
        <f>(Table1[[#This Row],[Core Diameter (in.)]]/Table1[[#This Row],[tp (ms) // to line (150 kHz)]])*10^6/12</f>
        <v>21232.269503546097</v>
      </c>
      <c r="H606" s="9">
        <f>AVERAGE(Table1[[#This Row],[^ Velocity ft/s]],Table1[[#This Row],[// Velocity ft/s]])</f>
        <v>21232.269503546097</v>
      </c>
      <c r="I606" s="1" t="s">
        <v>2315</v>
      </c>
      <c r="J606" s="1" t="s">
        <v>7</v>
      </c>
      <c r="K606" s="1">
        <v>5</v>
      </c>
      <c r="L606" s="1">
        <v>26</v>
      </c>
      <c r="M606" s="1" t="s">
        <v>2183</v>
      </c>
      <c r="N606" s="94" t="s">
        <v>2118</v>
      </c>
    </row>
    <row r="607" spans="1:15" x14ac:dyDescent="0.3">
      <c r="A607" s="1" t="s">
        <v>2218</v>
      </c>
      <c r="B607" s="78">
        <f>--LEFT(A607,SEARCH("'",A607)-1)+IF( ISNUMBER(SEARCH("""",A607)),--MID(A607,SEARCH("'",A607)+1,SEARCH("""",A607)-SEARCH("'",A607)-1)/12)</f>
        <v>226.5</v>
      </c>
      <c r="C607" s="5">
        <v>2.3940000000000001</v>
      </c>
      <c r="D607" s="9">
        <v>8</v>
      </c>
      <c r="E607" s="9">
        <f>(Table1[[#This Row],[Core Diameter (in.)]]/Table1[[#This Row],[tp (ms) ^ to line (150 kHz)]])*10^6/12</f>
        <v>24937.5</v>
      </c>
      <c r="F607" s="9">
        <v>9</v>
      </c>
      <c r="G607" s="9">
        <f>(Table1[[#This Row],[Core Diameter (in.)]]/Table1[[#This Row],[tp (ms) // to line (150 kHz)]])*10^6/12</f>
        <v>22166.666666666668</v>
      </c>
      <c r="H607" s="9">
        <f>AVERAGE(Table1[[#This Row],[^ Velocity ft/s]],Table1[[#This Row],[// Velocity ft/s]])</f>
        <v>23552.083333333336</v>
      </c>
      <c r="I607" s="1" t="s">
        <v>2315</v>
      </c>
      <c r="J607" s="1" t="s">
        <v>7</v>
      </c>
      <c r="K607" s="1">
        <v>5</v>
      </c>
      <c r="L607" s="1">
        <v>26</v>
      </c>
      <c r="M607" s="1" t="s">
        <v>2183</v>
      </c>
      <c r="N607" s="94" t="s">
        <v>2118</v>
      </c>
      <c r="O607" s="15"/>
    </row>
    <row r="608" spans="1:15" x14ac:dyDescent="0.3">
      <c r="A608" s="1" t="s">
        <v>2219</v>
      </c>
      <c r="B608" s="78">
        <f>--LEFT(A608,SEARCH("'",A608)-1)+IF( ISNUMBER(SEARCH("""",A608)),--MID(A608,SEARCH("'",A608)+1,SEARCH("""",A608)-SEARCH("'",A608)-1)/12)</f>
        <v>227</v>
      </c>
      <c r="C608" s="5">
        <v>2.3940000000000001</v>
      </c>
      <c r="D608" s="9">
        <v>8</v>
      </c>
      <c r="E608" s="9">
        <f>(Table1[[#This Row],[Core Diameter (in.)]]/Table1[[#This Row],[tp (ms) ^ to line (150 kHz)]])*10^6/12</f>
        <v>24937.5</v>
      </c>
      <c r="F608" s="9">
        <v>9</v>
      </c>
      <c r="G608" s="9">
        <f>(Table1[[#This Row],[Core Diameter (in.)]]/Table1[[#This Row],[tp (ms) // to line (150 kHz)]])*10^6/12</f>
        <v>22166.666666666668</v>
      </c>
      <c r="H608" s="9">
        <f>AVERAGE(Table1[[#This Row],[^ Velocity ft/s]],Table1[[#This Row],[// Velocity ft/s]])</f>
        <v>23552.083333333336</v>
      </c>
      <c r="I608" s="1" t="s">
        <v>2315</v>
      </c>
      <c r="J608" s="1" t="s">
        <v>7</v>
      </c>
      <c r="K608" s="1">
        <v>5</v>
      </c>
      <c r="L608" s="1">
        <v>26</v>
      </c>
      <c r="M608" s="1" t="s">
        <v>2183</v>
      </c>
      <c r="N608" s="94" t="s">
        <v>2118</v>
      </c>
      <c r="O608" s="15"/>
    </row>
    <row r="609" spans="1:15" x14ac:dyDescent="0.3">
      <c r="A609" s="1" t="s">
        <v>2220</v>
      </c>
      <c r="B609" s="78">
        <f>--LEFT(A609,SEARCH("'",A609)-1)+IF( ISNUMBER(SEARCH("""",A609)),--MID(A609,SEARCH("'",A609)+1,SEARCH("""",A609)-SEARCH("'",A609)-1)/12)</f>
        <v>227.25</v>
      </c>
      <c r="C609" s="5">
        <v>2.3929999999999998</v>
      </c>
      <c r="D609" s="9">
        <v>8.6</v>
      </c>
      <c r="E609" s="9">
        <f>(Table1[[#This Row],[Core Diameter (in.)]]/Table1[[#This Row],[tp (ms) ^ to line (150 kHz)]])*10^6/12</f>
        <v>23187.984496124031</v>
      </c>
      <c r="F609" s="9">
        <v>8.9</v>
      </c>
      <c r="G609" s="9">
        <f>(Table1[[#This Row],[Core Diameter (in.)]]/Table1[[#This Row],[tp (ms) // to line (150 kHz)]])*10^6/12</f>
        <v>22406.367041198497</v>
      </c>
      <c r="H609" s="9">
        <f>AVERAGE(Table1[[#This Row],[^ Velocity ft/s]],Table1[[#This Row],[// Velocity ft/s]])</f>
        <v>22797.175768661262</v>
      </c>
      <c r="I609" s="1" t="s">
        <v>2315</v>
      </c>
      <c r="J609" s="1" t="s">
        <v>7</v>
      </c>
      <c r="K609" s="1">
        <v>5</v>
      </c>
      <c r="L609" s="1">
        <v>26</v>
      </c>
      <c r="M609" s="1" t="s">
        <v>2183</v>
      </c>
      <c r="N609" s="94" t="s">
        <v>2118</v>
      </c>
      <c r="O609" s="15"/>
    </row>
    <row r="610" spans="1:15" x14ac:dyDescent="0.3">
      <c r="A610" s="1" t="s">
        <v>2221</v>
      </c>
      <c r="B610" s="78">
        <f>--LEFT(A610,SEARCH("'",A610)-1)+IF( ISNUMBER(SEARCH("""",A610)),--MID(A610,SEARCH("'",A610)+1,SEARCH("""",A610)-SEARCH("'",A610)-1)/12)</f>
        <v>227.75</v>
      </c>
      <c r="C610" s="5">
        <v>2.3919999999999999</v>
      </c>
      <c r="D610" s="9">
        <v>8.5</v>
      </c>
      <c r="E610" s="9">
        <f>(Table1[[#This Row],[Core Diameter (in.)]]/Table1[[#This Row],[tp (ms) ^ to line (150 kHz)]])*10^6/12</f>
        <v>23450.980392156864</v>
      </c>
      <c r="F610" s="9">
        <v>9.5</v>
      </c>
      <c r="G610" s="9">
        <f>(Table1[[#This Row],[Core Diameter (in.)]]/Table1[[#This Row],[tp (ms) // to line (150 kHz)]])*10^6/12</f>
        <v>20982.456140350874</v>
      </c>
      <c r="H610" s="9">
        <f>AVERAGE(Table1[[#This Row],[^ Velocity ft/s]],Table1[[#This Row],[// Velocity ft/s]])</f>
        <v>22216.718266253869</v>
      </c>
      <c r="I610" s="1" t="s">
        <v>2315</v>
      </c>
      <c r="J610" s="1" t="s">
        <v>7</v>
      </c>
      <c r="K610" s="1">
        <v>5</v>
      </c>
      <c r="L610" s="1">
        <v>26</v>
      </c>
      <c r="M610" s="1" t="s">
        <v>2183</v>
      </c>
      <c r="N610" s="94" t="s">
        <v>2118</v>
      </c>
      <c r="O610" s="15"/>
    </row>
    <row r="611" spans="1:15" x14ac:dyDescent="0.3">
      <c r="A611" s="1" t="s">
        <v>2222</v>
      </c>
      <c r="B611" s="78">
        <f>--LEFT(A611,SEARCH("'",A611)-1)+IF( ISNUMBER(SEARCH("""",A611)),--MID(A611,SEARCH("'",A611)+1,SEARCH("""",A611)-SEARCH("'",A611)-1)/12)</f>
        <v>228</v>
      </c>
      <c r="C611" s="5">
        <v>2.3929999999999998</v>
      </c>
      <c r="D611" s="9">
        <v>8.9</v>
      </c>
      <c r="E611" s="9">
        <f>(Table1[[#This Row],[Core Diameter (in.)]]/Table1[[#This Row],[tp (ms) ^ to line (150 kHz)]])*10^6/12</f>
        <v>22406.367041198497</v>
      </c>
      <c r="F611" s="9">
        <v>9.4</v>
      </c>
      <c r="G611" s="9">
        <f>(Table1[[#This Row],[Core Diameter (in.)]]/Table1[[#This Row],[tp (ms) // to line (150 kHz)]])*10^6/12</f>
        <v>21214.539007092197</v>
      </c>
      <c r="H611" s="9">
        <f>AVERAGE(Table1[[#This Row],[^ Velocity ft/s]],Table1[[#This Row],[// Velocity ft/s]])</f>
        <v>21810.453024145347</v>
      </c>
      <c r="I611" s="1" t="s">
        <v>2315</v>
      </c>
      <c r="J611" s="1" t="s">
        <v>7</v>
      </c>
      <c r="K611" s="1">
        <v>5</v>
      </c>
      <c r="L611" s="1">
        <v>26</v>
      </c>
      <c r="M611" s="1" t="s">
        <v>2183</v>
      </c>
      <c r="N611" s="94" t="s">
        <v>2118</v>
      </c>
    </row>
    <row r="612" spans="1:15" x14ac:dyDescent="0.3">
      <c r="A612" s="1" t="s">
        <v>2223</v>
      </c>
      <c r="B612" s="78">
        <f>--LEFT(A612,SEARCH("'",A612)-1)+IF( ISNUMBER(SEARCH("""",A612)),--MID(A612,SEARCH("'",A612)+1,SEARCH("""",A612)-SEARCH("'",A612)-1)/12)</f>
        <v>228.25</v>
      </c>
      <c r="C612" s="5">
        <v>2.3929999999999998</v>
      </c>
      <c r="D612" s="9">
        <v>8.9</v>
      </c>
      <c r="E612" s="9">
        <f>(Table1[[#This Row],[Core Diameter (in.)]]/Table1[[#This Row],[tp (ms) ^ to line (150 kHz)]])*10^6/12</f>
        <v>22406.367041198497</v>
      </c>
      <c r="F612" s="9">
        <v>9.4</v>
      </c>
      <c r="G612" s="9">
        <f>(Table1[[#This Row],[Core Diameter (in.)]]/Table1[[#This Row],[tp (ms) // to line (150 kHz)]])*10^6/12</f>
        <v>21214.539007092197</v>
      </c>
      <c r="H612" s="9">
        <f>AVERAGE(Table1[[#This Row],[^ Velocity ft/s]],Table1[[#This Row],[// Velocity ft/s]])</f>
        <v>21810.453024145347</v>
      </c>
      <c r="I612" s="1" t="s">
        <v>2315</v>
      </c>
      <c r="J612" s="1" t="s">
        <v>7</v>
      </c>
      <c r="K612" s="1">
        <v>5</v>
      </c>
      <c r="L612" s="1">
        <v>26</v>
      </c>
      <c r="M612" s="1" t="s">
        <v>2183</v>
      </c>
      <c r="N612" s="94" t="s">
        <v>2118</v>
      </c>
    </row>
    <row r="613" spans="1:15" x14ac:dyDescent="0.3">
      <c r="A613" s="1" t="s">
        <v>2749</v>
      </c>
      <c r="B613" s="77">
        <f>--LEFT(A613,SEARCH("'",A613)-1)+IF( ISNUMBER(SEARCH("""",A613)),--MID(A613,SEARCH("'",A613)+1,SEARCH("""",A613)-SEARCH("'",A613)-1)/12)</f>
        <v>228.5</v>
      </c>
      <c r="C613" s="5">
        <v>2.395</v>
      </c>
      <c r="D613" s="9">
        <v>8.4</v>
      </c>
      <c r="E613" s="9">
        <f>(Table1[[#This Row],[Core Diameter (in.)]]/Table1[[#This Row],[tp (ms) ^ to line (150 kHz)]])*10^6/12</f>
        <v>23759.920634920636</v>
      </c>
      <c r="F613" s="9">
        <v>9.5</v>
      </c>
      <c r="G613" s="9">
        <f>(Table1[[#This Row],[Core Diameter (in.)]]/Table1[[#This Row],[tp (ms) // to line (150 kHz)]])*10^6/12</f>
        <v>21008.771929824561</v>
      </c>
      <c r="H613" s="9">
        <f>AVERAGE(Table1[[#This Row],[^ Velocity ft/s]],Table1[[#This Row],[// Velocity ft/s]])</f>
        <v>22384.3462823726</v>
      </c>
      <c r="I613" s="1" t="s">
        <v>2315</v>
      </c>
      <c r="J613" s="1" t="s">
        <v>7</v>
      </c>
      <c r="K613" s="1">
        <v>5</v>
      </c>
      <c r="L613" s="1">
        <v>27</v>
      </c>
      <c r="M613" s="15" t="s">
        <v>2748</v>
      </c>
      <c r="N613" s="94" t="s">
        <v>2664</v>
      </c>
    </row>
    <row r="614" spans="1:15" x14ac:dyDescent="0.3">
      <c r="A614" s="1" t="s">
        <v>2750</v>
      </c>
      <c r="B614" s="77">
        <f>--LEFT(A614,SEARCH("'",A614)-1)+IF( ISNUMBER(SEARCH("""",A614)),--MID(A614,SEARCH("'",A614)+1,SEARCH("""",A614)-SEARCH("'",A614)-1)/12)</f>
        <v>228.75</v>
      </c>
      <c r="C614" s="5">
        <v>2.395</v>
      </c>
      <c r="D614" s="9">
        <v>8.9</v>
      </c>
      <c r="E614" s="9">
        <f>(Table1[[#This Row],[Core Diameter (in.)]]/Table1[[#This Row],[tp (ms) ^ to line (150 kHz)]])*10^6/12</f>
        <v>22425.0936329588</v>
      </c>
      <c r="F614" s="9">
        <v>9.4</v>
      </c>
      <c r="G614" s="9">
        <f>(Table1[[#This Row],[Core Diameter (in.)]]/Table1[[#This Row],[tp (ms) // to line (150 kHz)]])*10^6/12</f>
        <v>21232.269503546097</v>
      </c>
      <c r="H614" s="9">
        <f>AVERAGE(Table1[[#This Row],[^ Velocity ft/s]],Table1[[#This Row],[// Velocity ft/s]])</f>
        <v>21828.681568252447</v>
      </c>
      <c r="I614" s="1" t="s">
        <v>2315</v>
      </c>
      <c r="J614" s="1" t="s">
        <v>7</v>
      </c>
      <c r="K614" s="1">
        <v>5</v>
      </c>
      <c r="L614" s="1">
        <v>27</v>
      </c>
      <c r="M614" s="15" t="s">
        <v>2748</v>
      </c>
      <c r="N614" s="94" t="s">
        <v>2664</v>
      </c>
    </row>
    <row r="615" spans="1:15" x14ac:dyDescent="0.3">
      <c r="A615" s="1" t="s">
        <v>2751</v>
      </c>
      <c r="B615" s="77">
        <f>--LEFT(A615,SEARCH("'",A615)-1)+IF( ISNUMBER(SEARCH("""",A615)),--MID(A615,SEARCH("'",A615)+1,SEARCH("""",A615)-SEARCH("'",A615)-1)/12)</f>
        <v>229</v>
      </c>
      <c r="C615" s="5">
        <v>2.395</v>
      </c>
      <c r="D615" s="9">
        <v>9</v>
      </c>
      <c r="E615" s="9">
        <f>(Table1[[#This Row],[Core Diameter (in.)]]/Table1[[#This Row],[tp (ms) ^ to line (150 kHz)]])*10^6/12</f>
        <v>22175.925925925927</v>
      </c>
      <c r="F615" s="9">
        <v>9.4</v>
      </c>
      <c r="G615" s="9">
        <f>(Table1[[#This Row],[Core Diameter (in.)]]/Table1[[#This Row],[tp (ms) // to line (150 kHz)]])*10^6/12</f>
        <v>21232.269503546097</v>
      </c>
      <c r="H615" s="9">
        <f>AVERAGE(Table1[[#This Row],[^ Velocity ft/s]],Table1[[#This Row],[// Velocity ft/s]])</f>
        <v>21704.09771473601</v>
      </c>
      <c r="I615" s="1" t="s">
        <v>2315</v>
      </c>
      <c r="J615" s="1" t="s">
        <v>7</v>
      </c>
      <c r="K615" s="1">
        <v>5</v>
      </c>
      <c r="L615" s="1">
        <v>27</v>
      </c>
      <c r="M615" s="15" t="s">
        <v>2748</v>
      </c>
      <c r="N615" s="94" t="s">
        <v>2664</v>
      </c>
    </row>
    <row r="616" spans="1:15" x14ac:dyDescent="0.3">
      <c r="A616" s="1" t="s">
        <v>2752</v>
      </c>
      <c r="B616" s="77">
        <f>--LEFT(A616,SEARCH("'",A616)-1)+IF( ISNUMBER(SEARCH("""",A616)),--MID(A616,SEARCH("'",A616)+1,SEARCH("""",A616)-SEARCH("'",A616)-1)/12)</f>
        <v>229.25</v>
      </c>
      <c r="C616" s="5">
        <v>2.395</v>
      </c>
      <c r="D616" s="9">
        <v>8.4</v>
      </c>
      <c r="E616" s="9">
        <f>(Table1[[#This Row],[Core Diameter (in.)]]/Table1[[#This Row],[tp (ms) ^ to line (150 kHz)]])*10^6/12</f>
        <v>23759.920634920636</v>
      </c>
      <c r="F616" s="9">
        <v>9</v>
      </c>
      <c r="G616" s="9">
        <f>(Table1[[#This Row],[Core Diameter (in.)]]/Table1[[#This Row],[tp (ms) // to line (150 kHz)]])*10^6/12</f>
        <v>22175.925925925927</v>
      </c>
      <c r="H616" s="9">
        <f>AVERAGE(Table1[[#This Row],[^ Velocity ft/s]],Table1[[#This Row],[// Velocity ft/s]])</f>
        <v>22967.923280423282</v>
      </c>
      <c r="I616" s="1" t="s">
        <v>2315</v>
      </c>
      <c r="J616" s="1" t="s">
        <v>7</v>
      </c>
      <c r="K616" s="1">
        <v>5</v>
      </c>
      <c r="L616" s="1">
        <v>27</v>
      </c>
      <c r="M616" s="15" t="s">
        <v>2748</v>
      </c>
      <c r="N616" s="94" t="s">
        <v>2664</v>
      </c>
    </row>
    <row r="617" spans="1:15" x14ac:dyDescent="0.3">
      <c r="A617" s="1" t="s">
        <v>2753</v>
      </c>
      <c r="B617" s="77">
        <f>--LEFT(A617,SEARCH("'",A617)-1)+IF( ISNUMBER(SEARCH("""",A617)),--MID(A617,SEARCH("'",A617)+1,SEARCH("""",A617)-SEARCH("'",A617)-1)/12)</f>
        <v>229.5</v>
      </c>
      <c r="C617" s="5">
        <v>2.395</v>
      </c>
      <c r="D617" s="9">
        <v>9</v>
      </c>
      <c r="E617" s="9">
        <f>(Table1[[#This Row],[Core Diameter (in.)]]/Table1[[#This Row],[tp (ms) ^ to line (150 kHz)]])*10^6/12</f>
        <v>22175.925925925927</v>
      </c>
      <c r="F617" s="9">
        <v>9.9</v>
      </c>
      <c r="G617" s="9">
        <f>(Table1[[#This Row],[Core Diameter (in.)]]/Table1[[#This Row],[tp (ms) // to line (150 kHz)]])*10^6/12</f>
        <v>20159.93265993266</v>
      </c>
      <c r="H617" s="9">
        <f>AVERAGE(Table1[[#This Row],[^ Velocity ft/s]],Table1[[#This Row],[// Velocity ft/s]])</f>
        <v>21167.929292929293</v>
      </c>
      <c r="I617" s="1" t="s">
        <v>2315</v>
      </c>
      <c r="J617" s="1" t="s">
        <v>7</v>
      </c>
      <c r="K617" s="1">
        <v>5</v>
      </c>
      <c r="L617" s="1">
        <v>27</v>
      </c>
      <c r="M617" s="15" t="s">
        <v>2748</v>
      </c>
      <c r="N617" s="94" t="s">
        <v>2664</v>
      </c>
    </row>
    <row r="618" spans="1:15" x14ac:dyDescent="0.3">
      <c r="A618" s="1" t="s">
        <v>2754</v>
      </c>
      <c r="B618" s="77">
        <f>--LEFT(A618,SEARCH("'",A618)-1)+IF( ISNUMBER(SEARCH("""",A618)),--MID(A618,SEARCH("'",A618)+1,SEARCH("""",A618)-SEARCH("'",A618)-1)/12)</f>
        <v>229.75</v>
      </c>
      <c r="C618" s="5">
        <v>2.395</v>
      </c>
      <c r="D618" s="9">
        <v>9</v>
      </c>
      <c r="E618" s="9">
        <f>(Table1[[#This Row],[Core Diameter (in.)]]/Table1[[#This Row],[tp (ms) ^ to line (150 kHz)]])*10^6/12</f>
        <v>22175.925925925927</v>
      </c>
      <c r="F618" s="9">
        <v>9.9</v>
      </c>
      <c r="G618" s="9">
        <f>(Table1[[#This Row],[Core Diameter (in.)]]/Table1[[#This Row],[tp (ms) // to line (150 kHz)]])*10^6/12</f>
        <v>20159.93265993266</v>
      </c>
      <c r="H618" s="9">
        <f>AVERAGE(Table1[[#This Row],[^ Velocity ft/s]],Table1[[#This Row],[// Velocity ft/s]])</f>
        <v>21167.929292929293</v>
      </c>
      <c r="I618" s="1" t="s">
        <v>2315</v>
      </c>
      <c r="J618" s="1" t="s">
        <v>7</v>
      </c>
      <c r="K618" s="1">
        <v>5</v>
      </c>
      <c r="L618" s="1">
        <v>27</v>
      </c>
      <c r="M618" s="15" t="s">
        <v>2748</v>
      </c>
      <c r="N618" s="94" t="s">
        <v>2664</v>
      </c>
    </row>
    <row r="619" spans="1:15" x14ac:dyDescent="0.3">
      <c r="A619" s="1" t="s">
        <v>2755</v>
      </c>
      <c r="B619" s="77">
        <f>--LEFT(A619,SEARCH("'",A619)-1)+IF( ISNUMBER(SEARCH("""",A619)),--MID(A619,SEARCH("'",A619)+1,SEARCH("""",A619)-SEARCH("'",A619)-1)/12)</f>
        <v>230.5</v>
      </c>
      <c r="C619" s="5">
        <v>2.395</v>
      </c>
      <c r="D619" s="9">
        <v>8.9</v>
      </c>
      <c r="E619" s="9">
        <f>(Table1[[#This Row],[Core Diameter (in.)]]/Table1[[#This Row],[tp (ms) ^ to line (150 kHz)]])*10^6/12</f>
        <v>22425.0936329588</v>
      </c>
      <c r="F619" s="9">
        <v>10</v>
      </c>
      <c r="G619" s="9">
        <f>(Table1[[#This Row],[Core Diameter (in.)]]/Table1[[#This Row],[tp (ms) // to line (150 kHz)]])*10^6/12</f>
        <v>19958.333333333332</v>
      </c>
      <c r="H619" s="9">
        <f>AVERAGE(Table1[[#This Row],[^ Velocity ft/s]],Table1[[#This Row],[// Velocity ft/s]])</f>
        <v>21191.713483146064</v>
      </c>
      <c r="I619" s="1" t="s">
        <v>2315</v>
      </c>
      <c r="J619" s="1" t="s">
        <v>7</v>
      </c>
      <c r="K619" s="1">
        <v>5</v>
      </c>
      <c r="L619" s="1">
        <v>27</v>
      </c>
      <c r="M619" s="15" t="s">
        <v>2748</v>
      </c>
      <c r="N619" s="94" t="s">
        <v>2664</v>
      </c>
    </row>
    <row r="620" spans="1:15" x14ac:dyDescent="0.3">
      <c r="A620" s="1" t="s">
        <v>2756</v>
      </c>
      <c r="B620" s="77">
        <f>--LEFT(A620,SEARCH("'",A620)-1)+IF( ISNUMBER(SEARCH("""",A620)),--MID(A620,SEARCH("'",A620)+1,SEARCH("""",A620)-SEARCH("'",A620)-1)/12)</f>
        <v>230.75</v>
      </c>
      <c r="C620" s="5">
        <v>2.395</v>
      </c>
      <c r="D620" s="9">
        <v>8.9</v>
      </c>
      <c r="E620" s="9">
        <f>(Table1[[#This Row],[Core Diameter (in.)]]/Table1[[#This Row],[tp (ms) ^ to line (150 kHz)]])*10^6/12</f>
        <v>22425.0936329588</v>
      </c>
      <c r="F620" s="9">
        <v>9.4</v>
      </c>
      <c r="G620" s="9">
        <f>(Table1[[#This Row],[Core Diameter (in.)]]/Table1[[#This Row],[tp (ms) // to line (150 kHz)]])*10^6/12</f>
        <v>21232.269503546097</v>
      </c>
      <c r="H620" s="9">
        <f>AVERAGE(Table1[[#This Row],[^ Velocity ft/s]],Table1[[#This Row],[// Velocity ft/s]])</f>
        <v>21828.681568252447</v>
      </c>
      <c r="I620" s="1" t="s">
        <v>2315</v>
      </c>
      <c r="J620" s="1" t="s">
        <v>7</v>
      </c>
      <c r="K620" s="1">
        <v>5</v>
      </c>
      <c r="L620" s="1">
        <v>27</v>
      </c>
      <c r="M620" s="15" t="s">
        <v>2748</v>
      </c>
      <c r="N620" s="94" t="s">
        <v>2664</v>
      </c>
    </row>
    <row r="621" spans="1:15" x14ac:dyDescent="0.3">
      <c r="A621" s="1" t="s">
        <v>2757</v>
      </c>
      <c r="B621" s="77">
        <f>--LEFT(A621,SEARCH("'",A621)-1)+IF( ISNUMBER(SEARCH("""",A621)),--MID(A621,SEARCH("'",A621)+1,SEARCH("""",A621)-SEARCH("'",A621)-1)/12)</f>
        <v>231</v>
      </c>
      <c r="C621" s="5">
        <v>2.395</v>
      </c>
      <c r="D621" s="9">
        <v>8.5</v>
      </c>
      <c r="E621" s="9">
        <f>(Table1[[#This Row],[Core Diameter (in.)]]/Table1[[#This Row],[tp (ms) ^ to line (150 kHz)]])*10^6/12</f>
        <v>23480.392156862741</v>
      </c>
      <c r="F621" s="9">
        <v>9</v>
      </c>
      <c r="G621" s="9">
        <f>(Table1[[#This Row],[Core Diameter (in.)]]/Table1[[#This Row],[tp (ms) // to line (150 kHz)]])*10^6/12</f>
        <v>22175.925925925927</v>
      </c>
      <c r="H621" s="9">
        <f>AVERAGE(Table1[[#This Row],[^ Velocity ft/s]],Table1[[#This Row],[// Velocity ft/s]])</f>
        <v>22828.159041394334</v>
      </c>
      <c r="I621" s="1" t="s">
        <v>2315</v>
      </c>
      <c r="J621" s="1" t="s">
        <v>7</v>
      </c>
      <c r="K621" s="1">
        <v>5</v>
      </c>
      <c r="L621" s="1">
        <v>27</v>
      </c>
      <c r="M621" s="15" t="s">
        <v>2748</v>
      </c>
      <c r="N621" s="94" t="s">
        <v>2664</v>
      </c>
    </row>
    <row r="622" spans="1:15" x14ac:dyDescent="0.3">
      <c r="A622" s="1" t="s">
        <v>2758</v>
      </c>
      <c r="B622" s="77">
        <f>--LEFT(A622,SEARCH("'",A622)-1)+IF( ISNUMBER(SEARCH("""",A622)),--MID(A622,SEARCH("'",A622)+1,SEARCH("""",A622)-SEARCH("'",A622)-1)/12)</f>
        <v>231.25</v>
      </c>
      <c r="C622" s="5">
        <v>2.395</v>
      </c>
      <c r="D622" s="9">
        <v>8.5</v>
      </c>
      <c r="E622" s="9">
        <f>(Table1[[#This Row],[Core Diameter (in.)]]/Table1[[#This Row],[tp (ms) ^ to line (150 kHz)]])*10^6/12</f>
        <v>23480.392156862741</v>
      </c>
      <c r="F622" s="9">
        <v>9</v>
      </c>
      <c r="G622" s="9">
        <f>(Table1[[#This Row],[Core Diameter (in.)]]/Table1[[#This Row],[tp (ms) // to line (150 kHz)]])*10^6/12</f>
        <v>22175.925925925927</v>
      </c>
      <c r="H622" s="9">
        <f>AVERAGE(Table1[[#This Row],[^ Velocity ft/s]],Table1[[#This Row],[// Velocity ft/s]])</f>
        <v>22828.159041394334</v>
      </c>
      <c r="I622" s="1" t="s">
        <v>2315</v>
      </c>
      <c r="J622" s="1" t="s">
        <v>7</v>
      </c>
      <c r="K622" s="1">
        <v>5</v>
      </c>
      <c r="L622" s="1">
        <v>27</v>
      </c>
      <c r="M622" s="15" t="s">
        <v>2748</v>
      </c>
      <c r="N622" s="94" t="s">
        <v>2664</v>
      </c>
    </row>
    <row r="623" spans="1:15" x14ac:dyDescent="0.3">
      <c r="A623" s="1" t="s">
        <v>2759</v>
      </c>
      <c r="B623" s="77">
        <f>--LEFT(A623,SEARCH("'",A623)-1)+IF( ISNUMBER(SEARCH("""",A623)),--MID(A623,SEARCH("'",A623)+1,SEARCH("""",A623)-SEARCH("'",A623)-1)/12)</f>
        <v>231.5</v>
      </c>
      <c r="C623" s="5">
        <v>2.395</v>
      </c>
      <c r="D623" s="9">
        <v>9</v>
      </c>
      <c r="E623" s="9">
        <f>(Table1[[#This Row],[Core Diameter (in.)]]/Table1[[#This Row],[tp (ms) ^ to line (150 kHz)]])*10^6/12</f>
        <v>22175.925925925927</v>
      </c>
      <c r="F623" s="9">
        <v>8.9</v>
      </c>
      <c r="G623" s="9">
        <f>(Table1[[#This Row],[Core Diameter (in.)]]/Table1[[#This Row],[tp (ms) // to line (150 kHz)]])*10^6/12</f>
        <v>22425.0936329588</v>
      </c>
      <c r="H623" s="9">
        <f>AVERAGE(Table1[[#This Row],[^ Velocity ft/s]],Table1[[#This Row],[// Velocity ft/s]])</f>
        <v>22300.509779442364</v>
      </c>
      <c r="I623" s="1" t="s">
        <v>2315</v>
      </c>
      <c r="J623" s="1" t="s">
        <v>7</v>
      </c>
      <c r="K623" s="1">
        <v>5</v>
      </c>
      <c r="L623" s="1">
        <v>27</v>
      </c>
      <c r="M623" s="15" t="s">
        <v>2748</v>
      </c>
      <c r="N623" s="94" t="s">
        <v>2664</v>
      </c>
    </row>
    <row r="624" spans="1:15" x14ac:dyDescent="0.3">
      <c r="A624" s="1" t="s">
        <v>2760</v>
      </c>
      <c r="B624" s="77">
        <f>--LEFT(A624,SEARCH("'",A624)-1)+IF( ISNUMBER(SEARCH("""",A624)),--MID(A624,SEARCH("'",A624)+1,SEARCH("""",A624)-SEARCH("'",A624)-1)/12)</f>
        <v>231.75</v>
      </c>
      <c r="C624" s="5">
        <v>2.395</v>
      </c>
      <c r="D624" s="9">
        <v>8.4</v>
      </c>
      <c r="E624" s="9">
        <f>(Table1[[#This Row],[Core Diameter (in.)]]/Table1[[#This Row],[tp (ms) ^ to line (150 kHz)]])*10^6/12</f>
        <v>23759.920634920636</v>
      </c>
      <c r="F624" s="9">
        <v>9</v>
      </c>
      <c r="G624" s="9">
        <f>(Table1[[#This Row],[Core Diameter (in.)]]/Table1[[#This Row],[tp (ms) // to line (150 kHz)]])*10^6/12</f>
        <v>22175.925925925927</v>
      </c>
      <c r="H624" s="9">
        <f>AVERAGE(Table1[[#This Row],[^ Velocity ft/s]],Table1[[#This Row],[// Velocity ft/s]])</f>
        <v>22967.923280423282</v>
      </c>
      <c r="I624" s="1" t="s">
        <v>2315</v>
      </c>
      <c r="J624" s="1" t="s">
        <v>7</v>
      </c>
      <c r="K624" s="1">
        <v>5</v>
      </c>
      <c r="L624" s="1">
        <v>27</v>
      </c>
      <c r="M624" s="15" t="s">
        <v>2748</v>
      </c>
      <c r="N624" s="94" t="s">
        <v>2664</v>
      </c>
    </row>
    <row r="625" spans="1:14" x14ac:dyDescent="0.3">
      <c r="A625" s="1" t="s">
        <v>2763</v>
      </c>
      <c r="B625" s="77">
        <f>--LEFT(A625,SEARCH("'",A625)-1)+IF( ISNUMBER(SEARCH("""",A625)),--MID(A625,SEARCH("'",A625)+1,SEARCH("""",A625)-SEARCH("'",A625)-1)/12)</f>
        <v>232</v>
      </c>
      <c r="C625" s="5">
        <v>2.4</v>
      </c>
      <c r="D625" s="9">
        <v>8.4</v>
      </c>
      <c r="E625" s="9">
        <f>(Table1[[#This Row],[Core Diameter (in.)]]/Table1[[#This Row],[tp (ms) ^ to line (150 kHz)]])*10^6/12</f>
        <v>23809.523809523806</v>
      </c>
      <c r="F625" s="9">
        <v>9</v>
      </c>
      <c r="G625" s="9">
        <f>(Table1[[#This Row],[Core Diameter (in.)]]/Table1[[#This Row],[tp (ms) // to line (150 kHz)]])*10^6/12</f>
        <v>22222.222222222223</v>
      </c>
      <c r="H625" s="9">
        <f>AVERAGE(Table1[[#This Row],[^ Velocity ft/s]],Table1[[#This Row],[// Velocity ft/s]])</f>
        <v>23015.873015873014</v>
      </c>
      <c r="I625" s="1" t="s">
        <v>2315</v>
      </c>
      <c r="J625" s="1" t="s">
        <v>7</v>
      </c>
      <c r="K625" s="1">
        <v>5</v>
      </c>
      <c r="L625" s="1">
        <v>27</v>
      </c>
      <c r="M625" s="15" t="s">
        <v>2748</v>
      </c>
      <c r="N625" s="94" t="s">
        <v>2664</v>
      </c>
    </row>
    <row r="626" spans="1:14" x14ac:dyDescent="0.3">
      <c r="A626" s="1" t="s">
        <v>2762</v>
      </c>
      <c r="B626" s="77">
        <f>--LEFT(A626,SEARCH("'",A626)-1)+IF( ISNUMBER(SEARCH("""",A626)),--MID(A626,SEARCH("'",A626)+1,SEARCH("""",A626)-SEARCH("'",A626)-1)/12)</f>
        <v>232.25</v>
      </c>
      <c r="C626" s="5">
        <v>2.4</v>
      </c>
      <c r="D626" s="9">
        <v>8.5</v>
      </c>
      <c r="E626" s="9">
        <f>(Table1[[#This Row],[Core Diameter (in.)]]/Table1[[#This Row],[tp (ms) ^ to line (150 kHz)]])*10^6/12</f>
        <v>23529.411764705885</v>
      </c>
      <c r="F626" s="9">
        <v>9.5</v>
      </c>
      <c r="G626" s="9">
        <f>(Table1[[#This Row],[Core Diameter (in.)]]/Table1[[#This Row],[tp (ms) // to line (150 kHz)]])*10^6/12</f>
        <v>21052.63157894737</v>
      </c>
      <c r="H626" s="9">
        <f>AVERAGE(Table1[[#This Row],[^ Velocity ft/s]],Table1[[#This Row],[// Velocity ft/s]])</f>
        <v>22291.021671826627</v>
      </c>
      <c r="I626" s="1" t="s">
        <v>2315</v>
      </c>
      <c r="J626" s="1" t="s">
        <v>7</v>
      </c>
      <c r="K626" s="1">
        <v>5</v>
      </c>
      <c r="L626" s="1">
        <v>27</v>
      </c>
      <c r="M626" s="15" t="s">
        <v>2748</v>
      </c>
      <c r="N626" s="94" t="s">
        <v>2664</v>
      </c>
    </row>
    <row r="627" spans="1:14" x14ac:dyDescent="0.3">
      <c r="A627" s="1" t="s">
        <v>2761</v>
      </c>
      <c r="B627" s="77">
        <f>--LEFT(A627,SEARCH("'",A627)-1)+IF( ISNUMBER(SEARCH("""",A627)),--MID(A627,SEARCH("'",A627)+1,SEARCH("""",A627)-SEARCH("'",A627)-1)/12)</f>
        <v>233</v>
      </c>
      <c r="C627" s="5">
        <v>2.4</v>
      </c>
      <c r="D627" s="9">
        <v>8.9</v>
      </c>
      <c r="E627" s="9">
        <f>(Table1[[#This Row],[Core Diameter (in.)]]/Table1[[#This Row],[tp (ms) ^ to line (150 kHz)]])*10^6/12</f>
        <v>22471.91011235955</v>
      </c>
      <c r="F627" s="9">
        <v>9.4</v>
      </c>
      <c r="G627" s="9">
        <f>(Table1[[#This Row],[Core Diameter (in.)]]/Table1[[#This Row],[tp (ms) // to line (150 kHz)]])*10^6/12</f>
        <v>21276.59574468085</v>
      </c>
      <c r="H627" s="9">
        <f>AVERAGE(Table1[[#This Row],[^ Velocity ft/s]],Table1[[#This Row],[// Velocity ft/s]])</f>
        <v>21874.2529285202</v>
      </c>
      <c r="I627" s="1" t="s">
        <v>2315</v>
      </c>
      <c r="J627" s="1" t="s">
        <v>7</v>
      </c>
      <c r="K627" s="1">
        <v>5</v>
      </c>
      <c r="L627" s="1">
        <v>27</v>
      </c>
      <c r="M627" s="15" t="s">
        <v>2748</v>
      </c>
      <c r="N627" s="94" t="s">
        <v>2664</v>
      </c>
    </row>
    <row r="628" spans="1:14" x14ac:dyDescent="0.3">
      <c r="A628" s="1" t="s">
        <v>2764</v>
      </c>
      <c r="B628" s="77">
        <f>--LEFT(A628,SEARCH("'",A628)-1)+IF( ISNUMBER(SEARCH("""",A628)),--MID(A628,SEARCH("'",A628)+1,SEARCH("""",A628)-SEARCH("'",A628)-1)/12)</f>
        <v>233.25</v>
      </c>
      <c r="C628" s="5">
        <v>2.4</v>
      </c>
      <c r="D628" s="9">
        <v>8.9</v>
      </c>
      <c r="E628" s="9">
        <f>(Table1[[#This Row],[Core Diameter (in.)]]/Table1[[#This Row],[tp (ms) ^ to line (150 kHz)]])*10^6/12</f>
        <v>22471.91011235955</v>
      </c>
      <c r="F628" s="9">
        <v>8.5</v>
      </c>
      <c r="G628" s="9">
        <f>(Table1[[#This Row],[Core Diameter (in.)]]/Table1[[#This Row],[tp (ms) // to line (150 kHz)]])*10^6/12</f>
        <v>23529.411764705885</v>
      </c>
      <c r="H628" s="9">
        <f>AVERAGE(Table1[[#This Row],[^ Velocity ft/s]],Table1[[#This Row],[// Velocity ft/s]])</f>
        <v>23000.660938532717</v>
      </c>
      <c r="I628" s="1" t="s">
        <v>2315</v>
      </c>
      <c r="J628" s="1" t="s">
        <v>7</v>
      </c>
      <c r="K628" s="1">
        <v>5</v>
      </c>
      <c r="L628" s="1">
        <v>27</v>
      </c>
      <c r="M628" s="15" t="s">
        <v>2748</v>
      </c>
      <c r="N628" s="94" t="s">
        <v>2664</v>
      </c>
    </row>
    <row r="629" spans="1:14" x14ac:dyDescent="0.3">
      <c r="A629" s="1" t="s">
        <v>2765</v>
      </c>
      <c r="B629" s="77">
        <f>--LEFT(A629,SEARCH("'",A629)-1)+IF( ISNUMBER(SEARCH("""",A629)),--MID(A629,SEARCH("'",A629)+1,SEARCH("""",A629)-SEARCH("'",A629)-1)/12)</f>
        <v>233.5</v>
      </c>
      <c r="C629" s="5">
        <v>2.4</v>
      </c>
      <c r="D629" s="9">
        <v>8.5</v>
      </c>
      <c r="E629" s="9">
        <f>(Table1[[#This Row],[Core Diameter (in.)]]/Table1[[#This Row],[tp (ms) ^ to line (150 kHz)]])*10^6/12</f>
        <v>23529.411764705885</v>
      </c>
      <c r="F629" s="9">
        <v>8.5</v>
      </c>
      <c r="G629" s="9">
        <f>(Table1[[#This Row],[Core Diameter (in.)]]/Table1[[#This Row],[tp (ms) // to line (150 kHz)]])*10^6/12</f>
        <v>23529.411764705885</v>
      </c>
      <c r="H629" s="9">
        <f>AVERAGE(Table1[[#This Row],[^ Velocity ft/s]],Table1[[#This Row],[// Velocity ft/s]])</f>
        <v>23529.411764705885</v>
      </c>
      <c r="I629" s="1" t="s">
        <v>2315</v>
      </c>
      <c r="J629" s="1" t="s">
        <v>7</v>
      </c>
      <c r="K629" s="1">
        <v>5</v>
      </c>
      <c r="L629" s="1">
        <v>27</v>
      </c>
      <c r="M629" s="15" t="s">
        <v>2748</v>
      </c>
      <c r="N629" s="94" t="s">
        <v>2664</v>
      </c>
    </row>
    <row r="630" spans="1:14" x14ac:dyDescent="0.3">
      <c r="A630" s="1" t="s">
        <v>2766</v>
      </c>
      <c r="B630" s="77">
        <f>--LEFT(A630,SEARCH("'",A630)-1)+IF( ISNUMBER(SEARCH("""",A630)),--MID(A630,SEARCH("'",A630)+1,SEARCH("""",A630)-SEARCH("'",A630)-1)/12)</f>
        <v>233.75</v>
      </c>
      <c r="C630" s="5">
        <v>2.4</v>
      </c>
      <c r="D630" s="9">
        <v>9</v>
      </c>
      <c r="E630" s="9">
        <f>(Table1[[#This Row],[Core Diameter (in.)]]/Table1[[#This Row],[tp (ms) ^ to line (150 kHz)]])*10^6/12</f>
        <v>22222.222222222223</v>
      </c>
      <c r="F630" s="9">
        <v>8.9</v>
      </c>
      <c r="G630" s="9">
        <f>(Table1[[#This Row],[Core Diameter (in.)]]/Table1[[#This Row],[tp (ms) // to line (150 kHz)]])*10^6/12</f>
        <v>22471.91011235955</v>
      </c>
      <c r="H630" s="9">
        <f>AVERAGE(Table1[[#This Row],[^ Velocity ft/s]],Table1[[#This Row],[// Velocity ft/s]])</f>
        <v>22347.066167290886</v>
      </c>
      <c r="I630" s="1" t="s">
        <v>2315</v>
      </c>
      <c r="J630" s="1" t="s">
        <v>7</v>
      </c>
      <c r="K630" s="1">
        <v>5</v>
      </c>
      <c r="L630" s="1">
        <v>27</v>
      </c>
      <c r="M630" s="15" t="s">
        <v>2748</v>
      </c>
      <c r="N630" s="94" t="s">
        <v>2664</v>
      </c>
    </row>
    <row r="631" spans="1:14" x14ac:dyDescent="0.3">
      <c r="A631" s="1" t="s">
        <v>2767</v>
      </c>
      <c r="B631" s="77">
        <f>--LEFT(A631,SEARCH("'",A631)-1)+IF( ISNUMBER(SEARCH("""",A631)),--MID(A631,SEARCH("'",A631)+1,SEARCH("""",A631)-SEARCH("'",A631)-1)/12)</f>
        <v>234</v>
      </c>
      <c r="C631" s="5">
        <v>2.3980000000000001</v>
      </c>
      <c r="D631" s="9">
        <v>8.4</v>
      </c>
      <c r="E631" s="9">
        <f>(Table1[[#This Row],[Core Diameter (in.)]]/Table1[[#This Row],[tp (ms) ^ to line (150 kHz)]])*10^6/12</f>
        <v>23789.682539682541</v>
      </c>
      <c r="F631" s="9">
        <v>9.4</v>
      </c>
      <c r="G631" s="9">
        <f>(Table1[[#This Row],[Core Diameter (in.)]]/Table1[[#This Row],[tp (ms) // to line (150 kHz)]])*10^6/12</f>
        <v>21258.86524822695</v>
      </c>
      <c r="H631" s="9">
        <f>AVERAGE(Table1[[#This Row],[^ Velocity ft/s]],Table1[[#This Row],[// Velocity ft/s]])</f>
        <v>22524.273893954745</v>
      </c>
      <c r="I631" s="1" t="s">
        <v>2315</v>
      </c>
      <c r="J631" s="1" t="s">
        <v>7</v>
      </c>
      <c r="K631" s="1">
        <v>5</v>
      </c>
      <c r="L631" s="1">
        <v>27</v>
      </c>
      <c r="M631" s="15" t="s">
        <v>2748</v>
      </c>
      <c r="N631" s="94" t="s">
        <v>2664</v>
      </c>
    </row>
    <row r="632" spans="1:14" x14ac:dyDescent="0.3">
      <c r="A632" s="1" t="s">
        <v>2768</v>
      </c>
      <c r="B632" s="77">
        <f>--LEFT(A632,SEARCH("'",A632)-1)+IF( ISNUMBER(SEARCH("""",A632)),--MID(A632,SEARCH("'",A632)+1,SEARCH("""",A632)-SEARCH("'",A632)-1)/12)</f>
        <v>234.25</v>
      </c>
      <c r="C632" s="5">
        <v>2.3986999999999998</v>
      </c>
      <c r="D632" s="9">
        <v>8.4</v>
      </c>
      <c r="E632" s="9">
        <f>(Table1[[#This Row],[Core Diameter (in.)]]/Table1[[#This Row],[tp (ms) ^ to line (150 kHz)]])*10^6/12</f>
        <v>23796.626984126982</v>
      </c>
      <c r="F632" s="9">
        <v>9.4</v>
      </c>
      <c r="G632" s="9">
        <f>(Table1[[#This Row],[Core Diameter (in.)]]/Table1[[#This Row],[tp (ms) // to line (150 kHz)]])*10^6/12</f>
        <v>21265.070921985814</v>
      </c>
      <c r="H632" s="9">
        <f>AVERAGE(Table1[[#This Row],[^ Velocity ft/s]],Table1[[#This Row],[// Velocity ft/s]])</f>
        <v>22530.848953056397</v>
      </c>
      <c r="I632" s="1" t="s">
        <v>2315</v>
      </c>
      <c r="J632" s="1" t="s">
        <v>7</v>
      </c>
      <c r="K632" s="1">
        <v>5</v>
      </c>
      <c r="L632" s="1">
        <v>27</v>
      </c>
      <c r="M632" s="15" t="s">
        <v>2748</v>
      </c>
      <c r="N632" s="94" t="s">
        <v>2664</v>
      </c>
    </row>
    <row r="633" spans="1:14" x14ac:dyDescent="0.3">
      <c r="A633" s="1" t="s">
        <v>2769</v>
      </c>
      <c r="B633" s="77">
        <f>--LEFT(A633,SEARCH("'",A633)-1)+IF( ISNUMBER(SEARCH("""",A633)),--MID(A633,SEARCH("'",A633)+1,SEARCH("""",A633)-SEARCH("'",A633)-1)/12)</f>
        <v>234.5</v>
      </c>
      <c r="C633" s="5">
        <v>2.395</v>
      </c>
      <c r="D633" s="9">
        <v>8.4</v>
      </c>
      <c r="E633" s="9">
        <f>(Table1[[#This Row],[Core Diameter (in.)]]/Table1[[#This Row],[tp (ms) ^ to line (150 kHz)]])*10^6/12</f>
        <v>23759.920634920636</v>
      </c>
      <c r="F633" s="9">
        <v>9.4</v>
      </c>
      <c r="G633" s="9">
        <f>(Table1[[#This Row],[Core Diameter (in.)]]/Table1[[#This Row],[tp (ms) // to line (150 kHz)]])*10^6/12</f>
        <v>21232.269503546097</v>
      </c>
      <c r="H633" s="9">
        <f>AVERAGE(Table1[[#This Row],[^ Velocity ft/s]],Table1[[#This Row],[// Velocity ft/s]])</f>
        <v>22496.095069233364</v>
      </c>
      <c r="I633" s="1" t="s">
        <v>2315</v>
      </c>
      <c r="J633" s="1" t="s">
        <v>7</v>
      </c>
      <c r="K633" s="1">
        <v>5</v>
      </c>
      <c r="L633" s="1">
        <v>27</v>
      </c>
      <c r="M633" s="15" t="s">
        <v>2748</v>
      </c>
      <c r="N633" s="94" t="s">
        <v>2664</v>
      </c>
    </row>
    <row r="634" spans="1:14" x14ac:dyDescent="0.3">
      <c r="A634" s="1" t="s">
        <v>2770</v>
      </c>
      <c r="B634" s="77">
        <f>--LEFT(A634,SEARCH("'",A634)-1)+IF( ISNUMBER(SEARCH("""",A634)),--MID(A634,SEARCH("'",A634)+1,SEARCH("""",A634)-SEARCH("'",A634)-1)/12)</f>
        <v>234.75</v>
      </c>
      <c r="C634" s="5">
        <v>2.395</v>
      </c>
      <c r="D634" s="9">
        <v>9.4</v>
      </c>
      <c r="E634" s="9">
        <f>(Table1[[#This Row],[Core Diameter (in.)]]/Table1[[#This Row],[tp (ms) ^ to line (150 kHz)]])*10^6/12</f>
        <v>21232.269503546097</v>
      </c>
      <c r="F634" s="9">
        <v>9.4</v>
      </c>
      <c r="G634" s="9">
        <f>(Table1[[#This Row],[Core Diameter (in.)]]/Table1[[#This Row],[tp (ms) // to line (150 kHz)]])*10^6/12</f>
        <v>21232.269503546097</v>
      </c>
      <c r="H634" s="9">
        <f>AVERAGE(Table1[[#This Row],[^ Velocity ft/s]],Table1[[#This Row],[// Velocity ft/s]])</f>
        <v>21232.269503546097</v>
      </c>
      <c r="I634" s="1" t="s">
        <v>2315</v>
      </c>
      <c r="J634" s="1" t="s">
        <v>7</v>
      </c>
      <c r="K634" s="1">
        <v>5</v>
      </c>
      <c r="L634" s="1">
        <v>27</v>
      </c>
      <c r="M634" s="15" t="s">
        <v>2748</v>
      </c>
      <c r="N634" s="94" t="s">
        <v>2664</v>
      </c>
    </row>
    <row r="635" spans="1:14" x14ac:dyDescent="0.3">
      <c r="A635" s="1" t="s">
        <v>2771</v>
      </c>
      <c r="B635" s="77">
        <f>--LEFT(A635,SEARCH("'",A635)-1)+IF( ISNUMBER(SEARCH("""",A635)),--MID(A635,SEARCH("'",A635)+1,SEARCH("""",A635)-SEARCH("'",A635)-1)/12)</f>
        <v>235</v>
      </c>
      <c r="C635" s="5">
        <v>2.395</v>
      </c>
      <c r="D635" s="9">
        <v>8.9</v>
      </c>
      <c r="E635" s="9">
        <f>(Table1[[#This Row],[Core Diameter (in.)]]/Table1[[#This Row],[tp (ms) ^ to line (150 kHz)]])*10^6/12</f>
        <v>22425.0936329588</v>
      </c>
      <c r="F635" s="9">
        <v>9</v>
      </c>
      <c r="G635" s="9">
        <f>(Table1[[#This Row],[Core Diameter (in.)]]/Table1[[#This Row],[tp (ms) // to line (150 kHz)]])*10^6/12</f>
        <v>22175.925925925927</v>
      </c>
      <c r="H635" s="9">
        <f>AVERAGE(Table1[[#This Row],[^ Velocity ft/s]],Table1[[#This Row],[// Velocity ft/s]])</f>
        <v>22300.509779442364</v>
      </c>
      <c r="I635" s="1" t="s">
        <v>2315</v>
      </c>
      <c r="J635" s="1" t="s">
        <v>7</v>
      </c>
      <c r="K635" s="1">
        <v>5</v>
      </c>
      <c r="L635" s="1">
        <v>27</v>
      </c>
      <c r="M635" s="15" t="s">
        <v>2748</v>
      </c>
      <c r="N635" s="94" t="s">
        <v>2664</v>
      </c>
    </row>
    <row r="636" spans="1:14" x14ac:dyDescent="0.3">
      <c r="A636" s="1" t="s">
        <v>2772</v>
      </c>
      <c r="B636" s="77">
        <f>--LEFT(A636,SEARCH("'",A636)-1)+IF( ISNUMBER(SEARCH("""",A636)),--MID(A636,SEARCH("'",A636)+1,SEARCH("""",A636)-SEARCH("'",A636)-1)/12)</f>
        <v>235.25</v>
      </c>
      <c r="C636" s="5">
        <v>2.395</v>
      </c>
      <c r="D636" s="9">
        <v>8.4</v>
      </c>
      <c r="E636" s="9">
        <f>(Table1[[#This Row],[Core Diameter (in.)]]/Table1[[#This Row],[tp (ms) ^ to line (150 kHz)]])*10^6/12</f>
        <v>23759.920634920636</v>
      </c>
      <c r="F636" s="9">
        <v>9.9</v>
      </c>
      <c r="G636" s="9">
        <f>(Table1[[#This Row],[Core Diameter (in.)]]/Table1[[#This Row],[tp (ms) // to line (150 kHz)]])*10^6/12</f>
        <v>20159.93265993266</v>
      </c>
      <c r="H636" s="9">
        <f>AVERAGE(Table1[[#This Row],[^ Velocity ft/s]],Table1[[#This Row],[// Velocity ft/s]])</f>
        <v>21959.926647426648</v>
      </c>
      <c r="I636" s="1" t="s">
        <v>2315</v>
      </c>
      <c r="J636" s="1" t="s">
        <v>7</v>
      </c>
      <c r="K636" s="1">
        <v>5</v>
      </c>
      <c r="L636" s="1">
        <v>27</v>
      </c>
      <c r="M636" s="15" t="s">
        <v>2748</v>
      </c>
      <c r="N636" s="94" t="s">
        <v>2664</v>
      </c>
    </row>
    <row r="637" spans="1:14" x14ac:dyDescent="0.3">
      <c r="A637" s="1" t="s">
        <v>2773</v>
      </c>
      <c r="B637" s="77">
        <f>--LEFT(A637,SEARCH("'",A637)-1)+IF( ISNUMBER(SEARCH("""",A637)),--MID(A637,SEARCH("'",A637)+1,SEARCH("""",A637)-SEARCH("'",A637)-1)/12)</f>
        <v>235.5</v>
      </c>
      <c r="C637" s="5">
        <v>2.395</v>
      </c>
      <c r="D637" s="9">
        <v>9</v>
      </c>
      <c r="E637" s="9">
        <f>(Table1[[#This Row],[Core Diameter (in.)]]/Table1[[#This Row],[tp (ms) ^ to line (150 kHz)]])*10^6/12</f>
        <v>22175.925925925927</v>
      </c>
      <c r="F637" s="9">
        <v>9.9</v>
      </c>
      <c r="G637" s="9">
        <f>(Table1[[#This Row],[Core Diameter (in.)]]/Table1[[#This Row],[tp (ms) // to line (150 kHz)]])*10^6/12</f>
        <v>20159.93265993266</v>
      </c>
      <c r="H637" s="9">
        <f>AVERAGE(Table1[[#This Row],[^ Velocity ft/s]],Table1[[#This Row],[// Velocity ft/s]])</f>
        <v>21167.929292929293</v>
      </c>
      <c r="I637" s="1" t="s">
        <v>2315</v>
      </c>
      <c r="J637" s="1" t="s">
        <v>7</v>
      </c>
      <c r="K637" s="1">
        <v>5</v>
      </c>
      <c r="L637" s="1">
        <v>27</v>
      </c>
      <c r="M637" s="15" t="s">
        <v>2748</v>
      </c>
      <c r="N637" s="94" t="s">
        <v>2664</v>
      </c>
    </row>
    <row r="638" spans="1:14" x14ac:dyDescent="0.3">
      <c r="A638" s="1" t="s">
        <v>2774</v>
      </c>
      <c r="B638" s="77">
        <f>--LEFT(A638,SEARCH("'",A638)-1)+IF( ISNUMBER(SEARCH("""",A638)),--MID(A638,SEARCH("'",A638)+1,SEARCH("""",A638)-SEARCH("'",A638)-1)/12)</f>
        <v>236</v>
      </c>
      <c r="C638" s="5">
        <v>2.395</v>
      </c>
      <c r="D638" s="9">
        <v>10.5</v>
      </c>
      <c r="E638" s="9">
        <f>(Table1[[#This Row],[Core Diameter (in.)]]/Table1[[#This Row],[tp (ms) ^ to line (150 kHz)]])*10^6/12</f>
        <v>19007.936507936509</v>
      </c>
      <c r="F638" s="9">
        <v>11.5</v>
      </c>
      <c r="G638" s="9">
        <f>(Table1[[#This Row],[Core Diameter (in.)]]/Table1[[#This Row],[tp (ms) // to line (150 kHz)]])*10^6/12</f>
        <v>17355.072463768116</v>
      </c>
      <c r="H638" s="9">
        <f>AVERAGE(Table1[[#This Row],[^ Velocity ft/s]],Table1[[#This Row],[// Velocity ft/s]])</f>
        <v>18181.504485852311</v>
      </c>
      <c r="I638" s="1" t="s">
        <v>2315</v>
      </c>
      <c r="J638" s="1" t="s">
        <v>7</v>
      </c>
      <c r="K638" s="1">
        <v>5</v>
      </c>
      <c r="L638" s="1">
        <v>27</v>
      </c>
      <c r="M638" s="15" t="s">
        <v>2748</v>
      </c>
      <c r="N638" s="94" t="s">
        <v>2664</v>
      </c>
    </row>
    <row r="639" spans="1:14" x14ac:dyDescent="0.3">
      <c r="A639" s="1" t="s">
        <v>2775</v>
      </c>
      <c r="B639" s="77">
        <f>--LEFT(A639,SEARCH("'",A639)-1)+IF( ISNUMBER(SEARCH("""",A639)),--MID(A639,SEARCH("'",A639)+1,SEARCH("""",A639)-SEARCH("'",A639)-1)/12)</f>
        <v>236.25</v>
      </c>
      <c r="C639" s="5">
        <v>2.395</v>
      </c>
      <c r="D639" s="9">
        <v>12</v>
      </c>
      <c r="E639" s="9">
        <f>(Table1[[#This Row],[Core Diameter (in.)]]/Table1[[#This Row],[tp (ms) ^ to line (150 kHz)]])*10^6/12</f>
        <v>16631.944444444445</v>
      </c>
      <c r="F639" s="9">
        <v>11.5</v>
      </c>
      <c r="G639" s="9">
        <f>(Table1[[#This Row],[Core Diameter (in.)]]/Table1[[#This Row],[tp (ms) // to line (150 kHz)]])*10^6/12</f>
        <v>17355.072463768116</v>
      </c>
      <c r="H639" s="9">
        <f>AVERAGE(Table1[[#This Row],[^ Velocity ft/s]],Table1[[#This Row],[// Velocity ft/s]])</f>
        <v>16993.508454106282</v>
      </c>
      <c r="I639" s="1" t="s">
        <v>2315</v>
      </c>
      <c r="J639" s="1" t="s">
        <v>7</v>
      </c>
      <c r="K639" s="1">
        <v>5</v>
      </c>
      <c r="L639" s="1">
        <v>27</v>
      </c>
      <c r="M639" s="15" t="s">
        <v>2748</v>
      </c>
      <c r="N639" s="94" t="s">
        <v>2664</v>
      </c>
    </row>
    <row r="640" spans="1:14" x14ac:dyDescent="0.3">
      <c r="A640" s="1" t="s">
        <v>2776</v>
      </c>
      <c r="B640" s="77">
        <f>--LEFT(A640,SEARCH("'",A640)-1)+IF( ISNUMBER(SEARCH("""",A640)),--MID(A640,SEARCH("'",A640)+1,SEARCH("""",A640)-SEARCH("'",A640)-1)/12)</f>
        <v>236.75</v>
      </c>
      <c r="C640" s="5">
        <v>2.395</v>
      </c>
      <c r="D640" s="9">
        <v>10.4</v>
      </c>
      <c r="E640" s="9">
        <f>(Table1[[#This Row],[Core Diameter (in.)]]/Table1[[#This Row],[tp (ms) ^ to line (150 kHz)]])*10^6/12</f>
        <v>19190.705128205129</v>
      </c>
      <c r="F640" s="9">
        <v>10.9</v>
      </c>
      <c r="G640" s="9">
        <f>(Table1[[#This Row],[Core Diameter (in.)]]/Table1[[#This Row],[tp (ms) // to line (150 kHz)]])*10^6/12</f>
        <v>18310.397553516817</v>
      </c>
      <c r="H640" s="9">
        <f>AVERAGE(Table1[[#This Row],[^ Velocity ft/s]],Table1[[#This Row],[// Velocity ft/s]])</f>
        <v>18750.551340860973</v>
      </c>
      <c r="I640" s="1" t="s">
        <v>2315</v>
      </c>
      <c r="J640" s="1" t="s">
        <v>7</v>
      </c>
      <c r="K640" s="1">
        <v>5</v>
      </c>
      <c r="L640" s="1">
        <v>27</v>
      </c>
      <c r="M640" s="15" t="s">
        <v>2748</v>
      </c>
      <c r="N640" s="94" t="s">
        <v>2664</v>
      </c>
    </row>
    <row r="641" spans="1:14" x14ac:dyDescent="0.3">
      <c r="A641" s="1" t="s">
        <v>2777</v>
      </c>
      <c r="B641" s="77">
        <f>--LEFT(A641,SEARCH("'",A641)-1)+IF( ISNUMBER(SEARCH("""",A641)),--MID(A641,SEARCH("'",A641)+1,SEARCH("""",A641)-SEARCH("'",A641)-1)/12)</f>
        <v>237.25</v>
      </c>
      <c r="C641" s="5">
        <v>2.395</v>
      </c>
      <c r="D641" s="9">
        <v>10.5</v>
      </c>
      <c r="E641" s="9">
        <f>(Table1[[#This Row],[Core Diameter (in.)]]/Table1[[#This Row],[tp (ms) ^ to line (150 kHz)]])*10^6/12</f>
        <v>19007.936507936509</v>
      </c>
      <c r="F641" s="9">
        <v>10.4</v>
      </c>
      <c r="G641" s="9">
        <f>(Table1[[#This Row],[Core Diameter (in.)]]/Table1[[#This Row],[tp (ms) // to line (150 kHz)]])*10^6/12</f>
        <v>19190.705128205129</v>
      </c>
      <c r="H641" s="9">
        <f>AVERAGE(Table1[[#This Row],[^ Velocity ft/s]],Table1[[#This Row],[// Velocity ft/s]])</f>
        <v>19099.320818070817</v>
      </c>
      <c r="I641" s="1" t="s">
        <v>2315</v>
      </c>
      <c r="J641" s="1" t="s">
        <v>7</v>
      </c>
      <c r="K641" s="1">
        <v>5</v>
      </c>
      <c r="L641" s="1">
        <v>27</v>
      </c>
      <c r="M641" s="15" t="s">
        <v>2748</v>
      </c>
      <c r="N641" s="94" t="s">
        <v>2664</v>
      </c>
    </row>
    <row r="642" spans="1:14" x14ac:dyDescent="0.3">
      <c r="A642" s="1" t="s">
        <v>2545</v>
      </c>
      <c r="B642" s="77">
        <f>--LEFT(A642,SEARCH("'",A642)-1)+IF( ISNUMBER(SEARCH("""",A642)),--MID(A642,SEARCH("'",A642)+1,SEARCH("""",A642)-SEARCH("'",A642)-1)/12)</f>
        <v>237.66666666666666</v>
      </c>
      <c r="C642" s="5">
        <v>2.3969999999999998</v>
      </c>
      <c r="D642" s="1">
        <v>9.9</v>
      </c>
      <c r="E642" s="9">
        <f>(Table1[[#This Row],[Core Diameter (in.)]]/Table1[[#This Row],[tp (ms) ^ to line (150 kHz)]])*10^6/12</f>
        <v>20176.767676767675</v>
      </c>
      <c r="F642" s="9">
        <v>10.4</v>
      </c>
      <c r="G642" s="9">
        <f>(Table1[[#This Row],[Core Diameter (in.)]]/Table1[[#This Row],[tp (ms) // to line (150 kHz)]])*10^6/12</f>
        <v>19206.73076923077</v>
      </c>
      <c r="H642" s="9">
        <f>AVERAGE(Table1[[#This Row],[^ Velocity ft/s]],Table1[[#This Row],[// Velocity ft/s]])</f>
        <v>19691.74922299922</v>
      </c>
      <c r="I642" s="1" t="s">
        <v>2315</v>
      </c>
      <c r="J642" s="1" t="s">
        <v>7</v>
      </c>
      <c r="K642" s="1">
        <v>5</v>
      </c>
      <c r="L642" s="1">
        <v>28</v>
      </c>
      <c r="M642" s="15" t="s">
        <v>2544</v>
      </c>
      <c r="N642" s="94" t="s">
        <v>2476</v>
      </c>
    </row>
    <row r="643" spans="1:14" x14ac:dyDescent="0.3">
      <c r="A643" s="1" t="s">
        <v>2546</v>
      </c>
      <c r="B643" s="77">
        <f>--LEFT(A643,SEARCH("'",A643)-1)+IF( ISNUMBER(SEARCH("""",A643)),--MID(A643,SEARCH("'",A643)+1,SEARCH("""",A643)-SEARCH("'",A643)-1)/12)</f>
        <v>237.83333333333334</v>
      </c>
      <c r="C643" s="5">
        <v>2.3969999999999998</v>
      </c>
      <c r="D643" s="9">
        <v>9.4</v>
      </c>
      <c r="E643" s="9">
        <f>(Table1[[#This Row],[Core Diameter (in.)]]/Table1[[#This Row],[tp (ms) ^ to line (150 kHz)]])*10^6/12</f>
        <v>21249.999999999996</v>
      </c>
      <c r="F643" s="9">
        <v>10.4</v>
      </c>
      <c r="G643" s="9">
        <f>(Table1[[#This Row],[Core Diameter (in.)]]/Table1[[#This Row],[tp (ms) // to line (150 kHz)]])*10^6/12</f>
        <v>19206.73076923077</v>
      </c>
      <c r="H643" s="9">
        <f>AVERAGE(Table1[[#This Row],[^ Velocity ft/s]],Table1[[#This Row],[// Velocity ft/s]])</f>
        <v>20228.365384615383</v>
      </c>
      <c r="I643" s="1" t="s">
        <v>2315</v>
      </c>
      <c r="J643" s="1" t="s">
        <v>7</v>
      </c>
      <c r="K643" s="1">
        <v>5</v>
      </c>
      <c r="L643" s="1">
        <v>28</v>
      </c>
      <c r="M643" s="15" t="s">
        <v>2544</v>
      </c>
      <c r="N643" s="94" t="s">
        <v>2476</v>
      </c>
    </row>
    <row r="644" spans="1:14" x14ac:dyDescent="0.3">
      <c r="A644" s="1" t="s">
        <v>2547</v>
      </c>
      <c r="B644" s="77">
        <f>--LEFT(A644,SEARCH("'",A644)-1)+IF( ISNUMBER(SEARCH("""",A644)),--MID(A644,SEARCH("'",A644)+1,SEARCH("""",A644)-SEARCH("'",A644)-1)/12)</f>
        <v>238</v>
      </c>
      <c r="C644" s="5">
        <v>2.3969999999999998</v>
      </c>
      <c r="D644" s="9">
        <v>9.4</v>
      </c>
      <c r="E644" s="9">
        <f>(Table1[[#This Row],[Core Diameter (in.)]]/Table1[[#This Row],[tp (ms) ^ to line (150 kHz)]])*10^6/12</f>
        <v>21249.999999999996</v>
      </c>
      <c r="F644" s="9">
        <v>10</v>
      </c>
      <c r="G644" s="9">
        <f>(Table1[[#This Row],[Core Diameter (in.)]]/Table1[[#This Row],[tp (ms) // to line (150 kHz)]])*10^6/12</f>
        <v>19974.999999999996</v>
      </c>
      <c r="H644" s="9">
        <f>AVERAGE(Table1[[#This Row],[^ Velocity ft/s]],Table1[[#This Row],[// Velocity ft/s]])</f>
        <v>20612.499999999996</v>
      </c>
      <c r="I644" s="1" t="s">
        <v>2315</v>
      </c>
      <c r="J644" s="1" t="s">
        <v>7</v>
      </c>
      <c r="K644" s="1">
        <v>5</v>
      </c>
      <c r="L644" s="1">
        <v>28</v>
      </c>
      <c r="M644" s="15" t="s">
        <v>2544</v>
      </c>
      <c r="N644" s="94" t="s">
        <v>2476</v>
      </c>
    </row>
    <row r="645" spans="1:14" x14ac:dyDescent="0.3">
      <c r="A645" s="1" t="s">
        <v>2548</v>
      </c>
      <c r="B645" s="77">
        <f>--LEFT(A645,SEARCH("'",A645)-1)+IF( ISNUMBER(SEARCH("""",A645)),--MID(A645,SEARCH("'",A645)+1,SEARCH("""",A645)-SEARCH("'",A645)-1)/12)</f>
        <v>238.20833333333334</v>
      </c>
      <c r="C645" s="5">
        <v>2.3969999999999998</v>
      </c>
      <c r="D645" s="9">
        <v>8.9</v>
      </c>
      <c r="E645" s="9">
        <f>(Table1[[#This Row],[Core Diameter (in.)]]/Table1[[#This Row],[tp (ms) ^ to line (150 kHz)]])*10^6/12</f>
        <v>22443.820224719097</v>
      </c>
      <c r="F645" s="9">
        <v>10.4</v>
      </c>
      <c r="G645" s="9">
        <f>(Table1[[#This Row],[Core Diameter (in.)]]/Table1[[#This Row],[tp (ms) // to line (150 kHz)]])*10^6/12</f>
        <v>19206.73076923077</v>
      </c>
      <c r="H645" s="9">
        <f>AVERAGE(Table1[[#This Row],[^ Velocity ft/s]],Table1[[#This Row],[// Velocity ft/s]])</f>
        <v>20825.275496974933</v>
      </c>
      <c r="I645" s="1" t="s">
        <v>2315</v>
      </c>
      <c r="J645" s="1" t="s">
        <v>7</v>
      </c>
      <c r="K645" s="1">
        <v>5</v>
      </c>
      <c r="L645" s="1">
        <v>28</v>
      </c>
      <c r="M645" s="15" t="s">
        <v>2544</v>
      </c>
      <c r="N645" s="94" t="s">
        <v>2476</v>
      </c>
    </row>
    <row r="646" spans="1:14" x14ac:dyDescent="0.3">
      <c r="A646" s="1" t="s">
        <v>2550</v>
      </c>
      <c r="B646" s="77">
        <f>--LEFT(A646,SEARCH("'",A646)-1)+IF( ISNUMBER(SEARCH("""",A646)),--MID(A646,SEARCH("'",A646)+1,SEARCH("""",A646)-SEARCH("'",A646)-1)/12)</f>
        <v>238.41666666666666</v>
      </c>
      <c r="C646" s="5">
        <v>2.3969999999999998</v>
      </c>
      <c r="D646" s="9">
        <v>9</v>
      </c>
      <c r="E646" s="9">
        <f>(Table1[[#This Row],[Core Diameter (in.)]]/Table1[[#This Row],[tp (ms) ^ to line (150 kHz)]])*10^6/12</f>
        <v>22194.444444444442</v>
      </c>
      <c r="F646" s="9">
        <v>9.9</v>
      </c>
      <c r="G646" s="9">
        <f>(Table1[[#This Row],[Core Diameter (in.)]]/Table1[[#This Row],[tp (ms) // to line (150 kHz)]])*10^6/12</f>
        <v>20176.767676767675</v>
      </c>
      <c r="H646" s="9">
        <f>AVERAGE(Table1[[#This Row],[^ Velocity ft/s]],Table1[[#This Row],[// Velocity ft/s]])</f>
        <v>21185.606060606056</v>
      </c>
      <c r="I646" s="1" t="s">
        <v>2315</v>
      </c>
      <c r="J646" s="1" t="s">
        <v>7</v>
      </c>
      <c r="K646" s="1">
        <v>5</v>
      </c>
      <c r="L646" s="1">
        <v>28</v>
      </c>
      <c r="M646" s="15" t="s">
        <v>2544</v>
      </c>
      <c r="N646" s="94" t="s">
        <v>2476</v>
      </c>
    </row>
    <row r="647" spans="1:14" x14ac:dyDescent="0.3">
      <c r="A647" s="1" t="s">
        <v>2549</v>
      </c>
      <c r="B647" s="77">
        <f>--LEFT(A647,SEARCH("'",A647)-1)+IF( ISNUMBER(SEARCH("""",A647)),--MID(A647,SEARCH("'",A647)+1,SEARCH("""",A647)-SEARCH("'",A647)-1)/12)</f>
        <v>238.625</v>
      </c>
      <c r="C647" s="5">
        <v>2.3969999999999998</v>
      </c>
      <c r="D647" s="9">
        <v>8.9</v>
      </c>
      <c r="E647" s="9">
        <f>(Table1[[#This Row],[Core Diameter (in.)]]/Table1[[#This Row],[tp (ms) ^ to line (150 kHz)]])*10^6/12</f>
        <v>22443.820224719097</v>
      </c>
      <c r="F647" s="9">
        <v>9.9</v>
      </c>
      <c r="G647" s="9">
        <f>(Table1[[#This Row],[Core Diameter (in.)]]/Table1[[#This Row],[tp (ms) // to line (150 kHz)]])*10^6/12</f>
        <v>20176.767676767675</v>
      </c>
      <c r="H647" s="9">
        <f>AVERAGE(Table1[[#This Row],[^ Velocity ft/s]],Table1[[#This Row],[// Velocity ft/s]])</f>
        <v>21310.293950743384</v>
      </c>
      <c r="I647" s="1" t="s">
        <v>2315</v>
      </c>
      <c r="J647" s="1" t="s">
        <v>7</v>
      </c>
      <c r="K647" s="1">
        <v>5</v>
      </c>
      <c r="L647" s="1">
        <v>28</v>
      </c>
      <c r="M647" s="15" t="s">
        <v>2544</v>
      </c>
      <c r="N647" s="94" t="s">
        <v>2476</v>
      </c>
    </row>
    <row r="648" spans="1:14" x14ac:dyDescent="0.3">
      <c r="A648" s="1" t="s">
        <v>2551</v>
      </c>
      <c r="B648" s="77">
        <f>--LEFT(A648,SEARCH("'",A648)-1)+IF( ISNUMBER(SEARCH("""",A648)),--MID(A648,SEARCH("'",A648)+1,SEARCH("""",A648)-SEARCH("'",A648)-1)/12)</f>
        <v>239</v>
      </c>
      <c r="C648" s="5">
        <v>2.395</v>
      </c>
      <c r="D648" s="9">
        <v>9.4</v>
      </c>
      <c r="E648" s="9">
        <f>(Table1[[#This Row],[Core Diameter (in.)]]/Table1[[#This Row],[tp (ms) ^ to line (150 kHz)]])*10^6/12</f>
        <v>21232.269503546097</v>
      </c>
      <c r="F648" s="9">
        <v>10.5</v>
      </c>
      <c r="G648" s="9">
        <f>(Table1[[#This Row],[Core Diameter (in.)]]/Table1[[#This Row],[tp (ms) // to line (150 kHz)]])*10^6/12</f>
        <v>19007.936507936509</v>
      </c>
      <c r="H648" s="9">
        <f>AVERAGE(Table1[[#This Row],[^ Velocity ft/s]],Table1[[#This Row],[// Velocity ft/s]])</f>
        <v>20120.103005741301</v>
      </c>
      <c r="I648" s="1" t="s">
        <v>2315</v>
      </c>
      <c r="J648" s="1" t="s">
        <v>7</v>
      </c>
      <c r="K648" s="1">
        <v>5</v>
      </c>
      <c r="L648" s="1">
        <v>28</v>
      </c>
      <c r="M648" s="15" t="s">
        <v>2544</v>
      </c>
      <c r="N648" s="94" t="s">
        <v>2476</v>
      </c>
    </row>
    <row r="649" spans="1:14" x14ac:dyDescent="0.3">
      <c r="A649" s="1" t="s">
        <v>2552</v>
      </c>
      <c r="B649" s="77">
        <f>--LEFT(A649,SEARCH("'",A649)-1)+IF( ISNUMBER(SEARCH("""",A649)),--MID(A649,SEARCH("'",A649)+1,SEARCH("""",A649)-SEARCH("'",A649)-1)/12)</f>
        <v>240.25</v>
      </c>
      <c r="C649" s="5">
        <v>2.3969999999999998</v>
      </c>
      <c r="D649" s="9">
        <v>9.9</v>
      </c>
      <c r="E649" s="9">
        <f>(Table1[[#This Row],[Core Diameter (in.)]]/Table1[[#This Row],[tp (ms) ^ to line (150 kHz)]])*10^6/12</f>
        <v>20176.767676767675</v>
      </c>
      <c r="F649" s="9">
        <v>11</v>
      </c>
      <c r="G649" s="9">
        <f>(Table1[[#This Row],[Core Diameter (in.)]]/Table1[[#This Row],[tp (ms) // to line (150 kHz)]])*10^6/12</f>
        <v>18159.090909090908</v>
      </c>
      <c r="H649" s="9">
        <f>AVERAGE(Table1[[#This Row],[^ Velocity ft/s]],Table1[[#This Row],[// Velocity ft/s]])</f>
        <v>19167.929292929293</v>
      </c>
      <c r="I649" s="1" t="s">
        <v>2315</v>
      </c>
      <c r="J649" s="1" t="s">
        <v>7</v>
      </c>
      <c r="K649" s="1">
        <v>5</v>
      </c>
      <c r="L649" s="1">
        <v>28</v>
      </c>
      <c r="M649" s="15" t="s">
        <v>2544</v>
      </c>
      <c r="N649" s="94" t="s">
        <v>2476</v>
      </c>
    </row>
    <row r="650" spans="1:14" x14ac:dyDescent="0.3">
      <c r="A650" s="1" t="s">
        <v>2553</v>
      </c>
      <c r="B650" s="77">
        <f>--LEFT(A650,SEARCH("'",A650)-1)+IF( ISNUMBER(SEARCH("""",A650)),--MID(A650,SEARCH("'",A650)+1,SEARCH("""",A650)-SEARCH("'",A650)-1)/12)</f>
        <v>240.5</v>
      </c>
      <c r="C650" s="5">
        <v>2.3969999999999998</v>
      </c>
      <c r="D650" s="9">
        <v>9.9</v>
      </c>
      <c r="E650" s="9">
        <f>(Table1[[#This Row],[Core Diameter (in.)]]/Table1[[#This Row],[tp (ms) ^ to line (150 kHz)]])*10^6/12</f>
        <v>20176.767676767675</v>
      </c>
      <c r="F650" s="9">
        <v>10</v>
      </c>
      <c r="G650" s="9">
        <f>(Table1[[#This Row],[Core Diameter (in.)]]/Table1[[#This Row],[tp (ms) // to line (150 kHz)]])*10^6/12</f>
        <v>19974.999999999996</v>
      </c>
      <c r="H650" s="9">
        <f>AVERAGE(Table1[[#This Row],[^ Velocity ft/s]],Table1[[#This Row],[// Velocity ft/s]])</f>
        <v>20075.883838383837</v>
      </c>
      <c r="I650" s="1" t="s">
        <v>2315</v>
      </c>
      <c r="J650" s="1" t="s">
        <v>7</v>
      </c>
      <c r="K650" s="1">
        <v>5</v>
      </c>
      <c r="L650" s="1">
        <v>28</v>
      </c>
      <c r="M650" s="15" t="s">
        <v>2544</v>
      </c>
      <c r="N650" s="94" t="s">
        <v>2476</v>
      </c>
    </row>
    <row r="651" spans="1:14" x14ac:dyDescent="0.3">
      <c r="A651" s="1" t="s">
        <v>2554</v>
      </c>
      <c r="B651" s="77">
        <f>--LEFT(A651,SEARCH("'",A651)-1)+IF( ISNUMBER(SEARCH("""",A651)),--MID(A651,SEARCH("'",A651)+1,SEARCH("""",A651)-SEARCH("'",A651)-1)/12)</f>
        <v>240.75</v>
      </c>
      <c r="C651" s="5">
        <v>2.3969999999999998</v>
      </c>
      <c r="D651" s="9">
        <v>10.4</v>
      </c>
      <c r="E651" s="9">
        <f>(Table1[[#This Row],[Core Diameter (in.)]]/Table1[[#This Row],[tp (ms) ^ to line (150 kHz)]])*10^6/12</f>
        <v>19206.73076923077</v>
      </c>
      <c r="F651" s="9">
        <v>10.9</v>
      </c>
      <c r="G651" s="9">
        <f>(Table1[[#This Row],[Core Diameter (in.)]]/Table1[[#This Row],[tp (ms) // to line (150 kHz)]])*10^6/12</f>
        <v>18325.688073394493</v>
      </c>
      <c r="H651" s="9">
        <f>AVERAGE(Table1[[#This Row],[^ Velocity ft/s]],Table1[[#This Row],[// Velocity ft/s]])</f>
        <v>18766.209421312633</v>
      </c>
      <c r="I651" s="1" t="s">
        <v>2315</v>
      </c>
      <c r="J651" s="1" t="s">
        <v>7</v>
      </c>
      <c r="K651" s="1">
        <v>5</v>
      </c>
      <c r="L651" s="1">
        <v>28</v>
      </c>
      <c r="M651" s="15" t="s">
        <v>2544</v>
      </c>
      <c r="N651" s="94" t="s">
        <v>2476</v>
      </c>
    </row>
    <row r="652" spans="1:14" x14ac:dyDescent="0.3">
      <c r="A652" s="1" t="s">
        <v>2555</v>
      </c>
      <c r="B652" s="77">
        <f>--LEFT(A652,SEARCH("'",A652)-1)+IF( ISNUMBER(SEARCH("""",A652)),--MID(A652,SEARCH("'",A652)+1,SEARCH("""",A652)-SEARCH("'",A652)-1)/12)</f>
        <v>241</v>
      </c>
      <c r="C652" s="5">
        <v>2.3969999999999998</v>
      </c>
      <c r="D652" s="9">
        <v>8.9</v>
      </c>
      <c r="E652" s="9">
        <f>(Table1[[#This Row],[Core Diameter (in.)]]/Table1[[#This Row],[tp (ms) ^ to line (150 kHz)]])*10^6/12</f>
        <v>22443.820224719097</v>
      </c>
      <c r="F652" s="9">
        <v>10.4</v>
      </c>
      <c r="G652" s="9">
        <f>(Table1[[#This Row],[Core Diameter (in.)]]/Table1[[#This Row],[tp (ms) // to line (150 kHz)]])*10^6/12</f>
        <v>19206.73076923077</v>
      </c>
      <c r="H652" s="9">
        <f>AVERAGE(Table1[[#This Row],[^ Velocity ft/s]],Table1[[#This Row],[// Velocity ft/s]])</f>
        <v>20825.275496974933</v>
      </c>
      <c r="I652" s="1" t="s">
        <v>2315</v>
      </c>
      <c r="J652" s="1" t="s">
        <v>7</v>
      </c>
      <c r="K652" s="1">
        <v>5</v>
      </c>
      <c r="L652" s="1">
        <v>28</v>
      </c>
      <c r="M652" s="15" t="s">
        <v>2544</v>
      </c>
      <c r="N652" s="94" t="s">
        <v>2476</v>
      </c>
    </row>
    <row r="653" spans="1:14" x14ac:dyDescent="0.3">
      <c r="A653" s="1" t="s">
        <v>2556</v>
      </c>
      <c r="B653" s="77">
        <f>--LEFT(A653,SEARCH("'",A653)-1)+IF( ISNUMBER(SEARCH("""",A653)),--MID(A653,SEARCH("'",A653)+1,SEARCH("""",A653)-SEARCH("'",A653)-1)/12)</f>
        <v>241.25</v>
      </c>
      <c r="C653" s="5">
        <v>2.3969999999999998</v>
      </c>
      <c r="D653" s="9">
        <v>8.4</v>
      </c>
      <c r="E653" s="9">
        <f>(Table1[[#This Row],[Core Diameter (in.)]]/Table1[[#This Row],[tp (ms) ^ to line (150 kHz)]])*10^6/12</f>
        <v>23779.761904761897</v>
      </c>
      <c r="F653" s="9">
        <v>9.4</v>
      </c>
      <c r="G653" s="9">
        <f>(Table1[[#This Row],[Core Diameter (in.)]]/Table1[[#This Row],[tp (ms) // to line (150 kHz)]])*10^6/12</f>
        <v>21249.999999999996</v>
      </c>
      <c r="H653" s="9">
        <f>AVERAGE(Table1[[#This Row],[^ Velocity ft/s]],Table1[[#This Row],[// Velocity ft/s]])</f>
        <v>22514.880952380947</v>
      </c>
      <c r="I653" s="1" t="s">
        <v>2315</v>
      </c>
      <c r="J653" s="1" t="s">
        <v>7</v>
      </c>
      <c r="K653" s="1">
        <v>5</v>
      </c>
      <c r="L653" s="1">
        <v>28</v>
      </c>
      <c r="M653" s="15" t="s">
        <v>2544</v>
      </c>
      <c r="N653" s="94" t="s">
        <v>2476</v>
      </c>
    </row>
    <row r="654" spans="1:14" x14ac:dyDescent="0.3">
      <c r="A654" s="1" t="s">
        <v>2557</v>
      </c>
      <c r="B654" s="77">
        <f>--LEFT(A654,SEARCH("'",A654)-1)+IF( ISNUMBER(SEARCH("""",A654)),--MID(A654,SEARCH("'",A654)+1,SEARCH("""",A654)-SEARCH("'",A654)-1)/12)</f>
        <v>241.5</v>
      </c>
      <c r="C654" s="5">
        <v>2.3980000000000001</v>
      </c>
      <c r="D654" s="9">
        <v>9.5</v>
      </c>
      <c r="E654" s="9">
        <f>(Table1[[#This Row],[Core Diameter (in.)]]/Table1[[#This Row],[tp (ms) ^ to line (150 kHz)]])*10^6/12</f>
        <v>21035.087719298244</v>
      </c>
      <c r="F654" s="9">
        <v>9.9</v>
      </c>
      <c r="G654" s="9">
        <f>(Table1[[#This Row],[Core Diameter (in.)]]/Table1[[#This Row],[tp (ms) // to line (150 kHz)]])*10^6/12</f>
        <v>20185.185185185186</v>
      </c>
      <c r="H654" s="9">
        <f>AVERAGE(Table1[[#This Row],[^ Velocity ft/s]],Table1[[#This Row],[// Velocity ft/s]])</f>
        <v>20610.136452241713</v>
      </c>
      <c r="I654" s="1" t="s">
        <v>2315</v>
      </c>
      <c r="J654" s="1" t="s">
        <v>7</v>
      </c>
      <c r="K654" s="1">
        <v>5</v>
      </c>
      <c r="L654" s="1">
        <v>28</v>
      </c>
      <c r="M654" s="15" t="s">
        <v>2544</v>
      </c>
      <c r="N654" s="94" t="s">
        <v>2476</v>
      </c>
    </row>
    <row r="655" spans="1:14" x14ac:dyDescent="0.3">
      <c r="A655" s="1" t="s">
        <v>2558</v>
      </c>
      <c r="B655" s="77">
        <f>--LEFT(A655,SEARCH("'",A655)-1)+IF( ISNUMBER(SEARCH("""",A655)),--MID(A655,SEARCH("'",A655)+1,SEARCH("""",A655)-SEARCH("'",A655)-1)/12)</f>
        <v>241.75</v>
      </c>
      <c r="C655" s="5">
        <v>2.4</v>
      </c>
      <c r="D655" s="9">
        <v>9</v>
      </c>
      <c r="E655" s="9">
        <f>(Table1[[#This Row],[Core Diameter (in.)]]/Table1[[#This Row],[tp (ms) ^ to line (150 kHz)]])*10^6/12</f>
        <v>22222.222222222223</v>
      </c>
      <c r="F655" s="9">
        <v>9.4</v>
      </c>
      <c r="G655" s="9">
        <f>(Table1[[#This Row],[Core Diameter (in.)]]/Table1[[#This Row],[tp (ms) // to line (150 kHz)]])*10^6/12</f>
        <v>21276.59574468085</v>
      </c>
      <c r="H655" s="9">
        <f>AVERAGE(Table1[[#This Row],[^ Velocity ft/s]],Table1[[#This Row],[// Velocity ft/s]])</f>
        <v>21749.408983451536</v>
      </c>
      <c r="I655" s="1" t="s">
        <v>2315</v>
      </c>
      <c r="J655" s="1" t="s">
        <v>7</v>
      </c>
      <c r="K655" s="1">
        <v>5</v>
      </c>
      <c r="L655" s="1">
        <v>28</v>
      </c>
      <c r="M655" s="15" t="s">
        <v>2544</v>
      </c>
      <c r="N655" s="94" t="s">
        <v>2476</v>
      </c>
    </row>
    <row r="656" spans="1:14" x14ac:dyDescent="0.3">
      <c r="A656" s="1" t="s">
        <v>2561</v>
      </c>
      <c r="B656" s="77">
        <f>--LEFT(A656,SEARCH("'",A656)-1)+IF( ISNUMBER(SEARCH("""",A656)),--MID(A656,SEARCH("'",A656)+1,SEARCH("""",A656)-SEARCH("'",A656)-1)/12)</f>
        <v>242</v>
      </c>
      <c r="C656" s="5">
        <v>2.399</v>
      </c>
      <c r="D656" s="9">
        <v>10.5</v>
      </c>
      <c r="E656" s="9">
        <f>(Table1[[#This Row],[Core Diameter (in.)]]/Table1[[#This Row],[tp (ms) ^ to line (150 kHz)]])*10^6/12</f>
        <v>19039.682539682541</v>
      </c>
      <c r="F656" s="9">
        <v>10.4</v>
      </c>
      <c r="G656" s="9">
        <f>(Table1[[#This Row],[Core Diameter (in.)]]/Table1[[#This Row],[tp (ms) // to line (150 kHz)]])*10^6/12</f>
        <v>19222.75641025641</v>
      </c>
      <c r="H656" s="9">
        <f>AVERAGE(Table1[[#This Row],[^ Velocity ft/s]],Table1[[#This Row],[// Velocity ft/s]])</f>
        <v>19131.219474969475</v>
      </c>
      <c r="I656" s="1" t="s">
        <v>2315</v>
      </c>
      <c r="J656" s="1" t="s">
        <v>7</v>
      </c>
      <c r="K656" s="1">
        <v>5</v>
      </c>
      <c r="L656" s="1">
        <v>28</v>
      </c>
      <c r="M656" s="15" t="s">
        <v>2544</v>
      </c>
      <c r="N656" s="94" t="s">
        <v>2476</v>
      </c>
    </row>
    <row r="657" spans="1:14" x14ac:dyDescent="0.3">
      <c r="A657" s="1" t="s">
        <v>2562</v>
      </c>
      <c r="B657" s="77">
        <f>--LEFT(A657,SEARCH("'",A657)-1)+IF( ISNUMBER(SEARCH("""",A657)),--MID(A657,SEARCH("'",A657)+1,SEARCH("""",A657)-SEARCH("'",A657)-1)/12)</f>
        <v>242.25</v>
      </c>
      <c r="C657" s="5">
        <v>2.395</v>
      </c>
      <c r="D657" s="9">
        <v>10.4</v>
      </c>
      <c r="E657" s="9">
        <f>(Table1[[#This Row],[Core Diameter (in.)]]/Table1[[#This Row],[tp (ms) ^ to line (150 kHz)]])*10^6/12</f>
        <v>19190.705128205129</v>
      </c>
      <c r="F657" s="9">
        <v>10.9</v>
      </c>
      <c r="G657" s="9">
        <f>(Table1[[#This Row],[Core Diameter (in.)]]/Table1[[#This Row],[tp (ms) // to line (150 kHz)]])*10^6/12</f>
        <v>18310.397553516817</v>
      </c>
      <c r="H657" s="9">
        <f>AVERAGE(Table1[[#This Row],[^ Velocity ft/s]],Table1[[#This Row],[// Velocity ft/s]])</f>
        <v>18750.551340860973</v>
      </c>
      <c r="I657" s="1" t="s">
        <v>2315</v>
      </c>
      <c r="J657" s="1" t="s">
        <v>7</v>
      </c>
      <c r="K657" s="1">
        <v>5</v>
      </c>
      <c r="L657" s="1">
        <v>28</v>
      </c>
      <c r="M657" s="15" t="s">
        <v>2544</v>
      </c>
      <c r="N657" s="94" t="s">
        <v>2476</v>
      </c>
    </row>
    <row r="658" spans="1:14" x14ac:dyDescent="0.3">
      <c r="A658" s="1" t="s">
        <v>2559</v>
      </c>
      <c r="B658" s="77">
        <f>--LEFT(A658,SEARCH("'",A658)-1)+IF( ISNUMBER(SEARCH("""",A658)),--MID(A658,SEARCH("'",A658)+1,SEARCH("""",A658)-SEARCH("'",A658)-1)/12)</f>
        <v>242.5</v>
      </c>
      <c r="C658" s="5">
        <v>2.395</v>
      </c>
      <c r="D658" s="9">
        <v>8.4</v>
      </c>
      <c r="E658" s="9">
        <f>(Table1[[#This Row],[Core Diameter (in.)]]/Table1[[#This Row],[tp (ms) ^ to line (150 kHz)]])*10^6/12</f>
        <v>23759.920634920636</v>
      </c>
      <c r="F658" s="9">
        <v>9.4</v>
      </c>
      <c r="G658" s="9">
        <f>(Table1[[#This Row],[Core Diameter (in.)]]/Table1[[#This Row],[tp (ms) // to line (150 kHz)]])*10^6/12</f>
        <v>21232.269503546097</v>
      </c>
      <c r="H658" s="9">
        <f>AVERAGE(Table1[[#This Row],[^ Velocity ft/s]],Table1[[#This Row],[// Velocity ft/s]])</f>
        <v>22496.095069233364</v>
      </c>
      <c r="I658" s="1" t="s">
        <v>2315</v>
      </c>
      <c r="J658" s="1" t="s">
        <v>7</v>
      </c>
      <c r="K658" s="1">
        <v>5</v>
      </c>
      <c r="L658" s="1">
        <v>28</v>
      </c>
      <c r="M658" s="15" t="s">
        <v>2544</v>
      </c>
      <c r="N658" s="94" t="s">
        <v>2476</v>
      </c>
    </row>
    <row r="659" spans="1:14" x14ac:dyDescent="0.3">
      <c r="A659" s="1" t="s">
        <v>2560</v>
      </c>
      <c r="B659" s="77">
        <f>--LEFT(A659,SEARCH("'",A659)-1)+IF( ISNUMBER(SEARCH("""",A659)),--MID(A659,SEARCH("'",A659)+1,SEARCH("""",A659)-SEARCH("'",A659)-1)/12)</f>
        <v>242.75</v>
      </c>
      <c r="C659" s="5">
        <v>2.399</v>
      </c>
      <c r="D659" s="9">
        <v>8.4</v>
      </c>
      <c r="E659" s="9">
        <f>(Table1[[#This Row],[Core Diameter (in.)]]/Table1[[#This Row],[tp (ms) ^ to line (150 kHz)]])*10^6/12</f>
        <v>23799.603174603169</v>
      </c>
      <c r="F659" s="9">
        <v>9</v>
      </c>
      <c r="G659" s="9">
        <f>(Table1[[#This Row],[Core Diameter (in.)]]/Table1[[#This Row],[tp (ms) // to line (150 kHz)]])*10^6/12</f>
        <v>22212.962962962964</v>
      </c>
      <c r="H659" s="9">
        <f>AVERAGE(Table1[[#This Row],[^ Velocity ft/s]],Table1[[#This Row],[// Velocity ft/s]])</f>
        <v>23006.283068783065</v>
      </c>
      <c r="I659" s="1" t="s">
        <v>2315</v>
      </c>
      <c r="J659" s="1" t="s">
        <v>7</v>
      </c>
      <c r="K659" s="1">
        <v>5</v>
      </c>
      <c r="L659" s="1">
        <v>28</v>
      </c>
      <c r="M659" s="15" t="s">
        <v>2544</v>
      </c>
      <c r="N659" s="94" t="s">
        <v>2476</v>
      </c>
    </row>
    <row r="660" spans="1:14" x14ac:dyDescent="0.3">
      <c r="A660" s="1" t="s">
        <v>2563</v>
      </c>
      <c r="B660" s="77">
        <f>--LEFT(A660,SEARCH("'",A660)-1)+IF( ISNUMBER(SEARCH("""",A660)),--MID(A660,SEARCH("'",A660)+1,SEARCH("""",A660)-SEARCH("'",A660)-1)/12)</f>
        <v>243</v>
      </c>
      <c r="C660" s="5">
        <v>2.3980000000000001</v>
      </c>
      <c r="D660" s="9">
        <v>8.9</v>
      </c>
      <c r="E660" s="9">
        <f>(Table1[[#This Row],[Core Diameter (in.)]]/Table1[[#This Row],[tp (ms) ^ to line (150 kHz)]])*10^6/12</f>
        <v>22453.18352059925</v>
      </c>
      <c r="F660" s="9">
        <v>9.4</v>
      </c>
      <c r="G660" s="9">
        <f>(Table1[[#This Row],[Core Diameter (in.)]]/Table1[[#This Row],[tp (ms) // to line (150 kHz)]])*10^6/12</f>
        <v>21258.86524822695</v>
      </c>
      <c r="H660" s="9">
        <f>AVERAGE(Table1[[#This Row],[^ Velocity ft/s]],Table1[[#This Row],[// Velocity ft/s]])</f>
        <v>21856.0243844131</v>
      </c>
      <c r="I660" s="1" t="s">
        <v>2315</v>
      </c>
      <c r="J660" s="1" t="s">
        <v>7</v>
      </c>
      <c r="K660" s="1">
        <v>5</v>
      </c>
      <c r="L660" s="1">
        <v>28</v>
      </c>
      <c r="M660" s="15" t="s">
        <v>2544</v>
      </c>
      <c r="N660" s="94" t="s">
        <v>2476</v>
      </c>
    </row>
    <row r="661" spans="1:14" x14ac:dyDescent="0.3">
      <c r="A661" s="1" t="s">
        <v>2564</v>
      </c>
      <c r="B661" s="77">
        <f>--LEFT(A661,SEARCH("'",A661)-1)+IF( ISNUMBER(SEARCH("""",A661)),--MID(A661,SEARCH("'",A661)+1,SEARCH("""",A661)-SEARCH("'",A661)-1)/12)</f>
        <v>243.33333333333334</v>
      </c>
      <c r="C661" s="5">
        <v>2.395</v>
      </c>
      <c r="D661" s="1">
        <v>8.9</v>
      </c>
      <c r="E661" s="9">
        <f>(Table1[[#This Row],[Core Diameter (in.)]]/Table1[[#This Row],[tp (ms) ^ to line (150 kHz)]])*10^6/12</f>
        <v>22425.0936329588</v>
      </c>
      <c r="F661" s="9">
        <v>9.4</v>
      </c>
      <c r="G661" s="9">
        <f>(Table1[[#This Row],[Core Diameter (in.)]]/Table1[[#This Row],[tp (ms) // to line (150 kHz)]])*10^6/12</f>
        <v>21232.269503546097</v>
      </c>
      <c r="H661" s="9">
        <f>AVERAGE(Table1[[#This Row],[^ Velocity ft/s]],Table1[[#This Row],[// Velocity ft/s]])</f>
        <v>21828.681568252447</v>
      </c>
      <c r="I661" s="1" t="s">
        <v>2315</v>
      </c>
      <c r="J661" s="1" t="s">
        <v>7</v>
      </c>
      <c r="K661" s="1">
        <v>5</v>
      </c>
      <c r="L661" s="1">
        <v>28</v>
      </c>
      <c r="M661" s="15" t="s">
        <v>2544</v>
      </c>
      <c r="N661" s="94" t="s">
        <v>2476</v>
      </c>
    </row>
    <row r="662" spans="1:14" x14ac:dyDescent="0.3">
      <c r="A662" s="1" t="s">
        <v>2565</v>
      </c>
      <c r="B662" s="77">
        <f>--LEFT(A662,SEARCH("'",A662)-1)+IF( ISNUMBER(SEARCH("""",A662)),--MID(A662,SEARCH("'",A662)+1,SEARCH("""",A662)-SEARCH("'",A662)-1)/12)</f>
        <v>243.66666666666666</v>
      </c>
      <c r="C662" s="5">
        <v>2.3980000000000001</v>
      </c>
      <c r="D662" s="1">
        <v>10.4</v>
      </c>
      <c r="E662" s="9">
        <f>(Table1[[#This Row],[Core Diameter (in.)]]/Table1[[#This Row],[tp (ms) ^ to line (150 kHz)]])*10^6/12</f>
        <v>19214.74358974359</v>
      </c>
      <c r="F662" s="9">
        <v>10.5</v>
      </c>
      <c r="G662" s="9">
        <f>(Table1[[#This Row],[Core Diameter (in.)]]/Table1[[#This Row],[tp (ms) // to line (150 kHz)]])*10^6/12</f>
        <v>19031.746031746032</v>
      </c>
      <c r="H662" s="9">
        <f>AVERAGE(Table1[[#This Row],[^ Velocity ft/s]],Table1[[#This Row],[// Velocity ft/s]])</f>
        <v>19123.244810744811</v>
      </c>
      <c r="I662" s="1" t="s">
        <v>2315</v>
      </c>
      <c r="J662" s="1" t="s">
        <v>7</v>
      </c>
      <c r="K662" s="1">
        <v>5</v>
      </c>
      <c r="L662" s="1">
        <v>28</v>
      </c>
      <c r="M662" s="15" t="s">
        <v>2544</v>
      </c>
      <c r="N662" s="94" t="s">
        <v>2476</v>
      </c>
    </row>
    <row r="663" spans="1:14" x14ac:dyDescent="0.3">
      <c r="A663" s="1" t="s">
        <v>2566</v>
      </c>
      <c r="B663" s="77">
        <f>--LEFT(A663,SEARCH("'",A663)-1)+IF( ISNUMBER(SEARCH("""",A663)),--MID(A663,SEARCH("'",A663)+1,SEARCH("""",A663)-SEARCH("'",A663)-1)/12)</f>
        <v>243.83333333333334</v>
      </c>
      <c r="C663" s="5">
        <v>2.3980000000000001</v>
      </c>
      <c r="D663" s="9">
        <v>9.4</v>
      </c>
      <c r="E663" s="9">
        <f>(Table1[[#This Row],[Core Diameter (in.)]]/Table1[[#This Row],[tp (ms) ^ to line (150 kHz)]])*10^6/12</f>
        <v>21258.86524822695</v>
      </c>
      <c r="F663" s="9">
        <v>10.5</v>
      </c>
      <c r="G663" s="9">
        <f>(Table1[[#This Row],[Core Diameter (in.)]]/Table1[[#This Row],[tp (ms) // to line (150 kHz)]])*10^6/12</f>
        <v>19031.746031746032</v>
      </c>
      <c r="H663" s="9">
        <f>AVERAGE(Table1[[#This Row],[^ Velocity ft/s]],Table1[[#This Row],[// Velocity ft/s]])</f>
        <v>20145.305639986491</v>
      </c>
      <c r="I663" s="1" t="s">
        <v>2315</v>
      </c>
      <c r="J663" s="1" t="s">
        <v>7</v>
      </c>
      <c r="K663" s="1">
        <v>5</v>
      </c>
      <c r="L663" s="1">
        <v>28</v>
      </c>
      <c r="M663" s="15" t="s">
        <v>2544</v>
      </c>
      <c r="N663" s="94" t="s">
        <v>2476</v>
      </c>
    </row>
    <row r="664" spans="1:14" x14ac:dyDescent="0.3">
      <c r="A664" s="1" t="s">
        <v>2567</v>
      </c>
      <c r="B664" s="77">
        <f>--LEFT(A664,SEARCH("'",A664)-1)+IF( ISNUMBER(SEARCH("""",A664)),--MID(A664,SEARCH("'",A664)+1,SEARCH("""",A664)-SEARCH("'",A664)-1)/12)</f>
        <v>244</v>
      </c>
      <c r="C664" s="5">
        <v>2.3980000000000001</v>
      </c>
      <c r="D664" s="9">
        <v>8.9</v>
      </c>
      <c r="E664" s="9">
        <f>(Table1[[#This Row],[Core Diameter (in.)]]/Table1[[#This Row],[tp (ms) ^ to line (150 kHz)]])*10^6/12</f>
        <v>22453.18352059925</v>
      </c>
      <c r="F664" s="9">
        <v>9.4</v>
      </c>
      <c r="G664" s="9">
        <f>(Table1[[#This Row],[Core Diameter (in.)]]/Table1[[#This Row],[tp (ms) // to line (150 kHz)]])*10^6/12</f>
        <v>21258.86524822695</v>
      </c>
      <c r="H664" s="9">
        <f>AVERAGE(Table1[[#This Row],[^ Velocity ft/s]],Table1[[#This Row],[// Velocity ft/s]])</f>
        <v>21856.0243844131</v>
      </c>
      <c r="I664" s="1" t="s">
        <v>2315</v>
      </c>
      <c r="J664" s="1" t="s">
        <v>7</v>
      </c>
      <c r="K664" s="1">
        <v>5</v>
      </c>
      <c r="L664" s="1">
        <v>28</v>
      </c>
      <c r="M664" s="15" t="s">
        <v>2544</v>
      </c>
      <c r="N664" s="94" t="s">
        <v>2476</v>
      </c>
    </row>
    <row r="665" spans="1:14" x14ac:dyDescent="0.3">
      <c r="A665" s="1" t="s">
        <v>2568</v>
      </c>
      <c r="B665" s="77">
        <f>--LEFT(A665,SEARCH("'",A665)-1)+IF( ISNUMBER(SEARCH("""",A665)),--MID(A665,SEARCH("'",A665)+1,SEARCH("""",A665)-SEARCH("'",A665)-1)/12)</f>
        <v>244.25</v>
      </c>
      <c r="C665" s="5">
        <v>2.3980000000000001</v>
      </c>
      <c r="D665" s="9">
        <v>9.4</v>
      </c>
      <c r="E665" s="9">
        <f>(Table1[[#This Row],[Core Diameter (in.)]]/Table1[[#This Row],[tp (ms) ^ to line (150 kHz)]])*10^6/12</f>
        <v>21258.86524822695</v>
      </c>
      <c r="F665" s="9">
        <v>9.9</v>
      </c>
      <c r="G665" s="9">
        <f>(Table1[[#This Row],[Core Diameter (in.)]]/Table1[[#This Row],[tp (ms) // to line (150 kHz)]])*10^6/12</f>
        <v>20185.185185185186</v>
      </c>
      <c r="H665" s="9">
        <f>AVERAGE(Table1[[#This Row],[^ Velocity ft/s]],Table1[[#This Row],[// Velocity ft/s]])</f>
        <v>20722.025216706068</v>
      </c>
      <c r="I665" s="1" t="s">
        <v>2315</v>
      </c>
      <c r="J665" s="1" t="s">
        <v>7</v>
      </c>
      <c r="K665" s="1">
        <v>5</v>
      </c>
      <c r="L665" s="1">
        <v>28</v>
      </c>
      <c r="M665" s="15" t="s">
        <v>2544</v>
      </c>
      <c r="N665" s="94" t="s">
        <v>2476</v>
      </c>
    </row>
    <row r="666" spans="1:14" x14ac:dyDescent="0.3">
      <c r="A666" s="1" t="s">
        <v>2569</v>
      </c>
      <c r="B666" s="77">
        <f>--LEFT(A666,SEARCH("'",A666)-1)+IF( ISNUMBER(SEARCH("""",A666)),--MID(A666,SEARCH("'",A666)+1,SEARCH("""",A666)-SEARCH("'",A666)-1)/12)</f>
        <v>244.5</v>
      </c>
      <c r="C666" s="5">
        <v>2.3980000000000001</v>
      </c>
      <c r="D666" s="9">
        <v>9</v>
      </c>
      <c r="E666" s="9">
        <f>(Table1[[#This Row],[Core Diameter (in.)]]/Table1[[#This Row],[tp (ms) ^ to line (150 kHz)]])*10^6/12</f>
        <v>22203.703703703708</v>
      </c>
      <c r="F666" s="9">
        <v>9.4</v>
      </c>
      <c r="G666" s="9">
        <f>(Table1[[#This Row],[Core Diameter (in.)]]/Table1[[#This Row],[tp (ms) // to line (150 kHz)]])*10^6/12</f>
        <v>21258.86524822695</v>
      </c>
      <c r="H666" s="9">
        <f>AVERAGE(Table1[[#This Row],[^ Velocity ft/s]],Table1[[#This Row],[// Velocity ft/s]])</f>
        <v>21731.284475965331</v>
      </c>
      <c r="I666" s="1" t="s">
        <v>2315</v>
      </c>
      <c r="J666" s="1" t="s">
        <v>7</v>
      </c>
      <c r="K666" s="1">
        <v>5</v>
      </c>
      <c r="L666" s="1">
        <v>28</v>
      </c>
      <c r="M666" s="15" t="s">
        <v>2544</v>
      </c>
      <c r="N666" s="94" t="s">
        <v>2476</v>
      </c>
    </row>
    <row r="667" spans="1:14" x14ac:dyDescent="0.3">
      <c r="A667" s="1" t="s">
        <v>2570</v>
      </c>
      <c r="B667" s="77">
        <f>--LEFT(A667,SEARCH("'",A667)-1)+IF( ISNUMBER(SEARCH("""",A667)),--MID(A667,SEARCH("'",A667)+1,SEARCH("""",A667)-SEARCH("'",A667)-1)/12)</f>
        <v>245.5</v>
      </c>
      <c r="C667" s="5">
        <v>2.3980000000000001</v>
      </c>
      <c r="D667" s="9">
        <v>8.9</v>
      </c>
      <c r="E667" s="9">
        <f>(Table1[[#This Row],[Core Diameter (in.)]]/Table1[[#This Row],[tp (ms) ^ to line (150 kHz)]])*10^6/12</f>
        <v>22453.18352059925</v>
      </c>
      <c r="F667" s="9">
        <v>9.4</v>
      </c>
      <c r="G667" s="9">
        <f>(Table1[[#This Row],[Core Diameter (in.)]]/Table1[[#This Row],[tp (ms) // to line (150 kHz)]])*10^6/12</f>
        <v>21258.86524822695</v>
      </c>
      <c r="H667" s="9">
        <f>AVERAGE(Table1[[#This Row],[^ Velocity ft/s]],Table1[[#This Row],[// Velocity ft/s]])</f>
        <v>21856.0243844131</v>
      </c>
      <c r="I667" s="1" t="s">
        <v>2315</v>
      </c>
      <c r="J667" s="1" t="s">
        <v>7</v>
      </c>
      <c r="K667" s="1">
        <v>5</v>
      </c>
      <c r="L667" s="1">
        <v>28</v>
      </c>
      <c r="M667" s="15" t="s">
        <v>2544</v>
      </c>
      <c r="N667" s="94" t="s">
        <v>2476</v>
      </c>
    </row>
    <row r="668" spans="1:14" x14ac:dyDescent="0.3">
      <c r="A668" s="1" t="s">
        <v>2571</v>
      </c>
      <c r="B668" s="77">
        <f>--LEFT(A668,SEARCH("'",A668)-1)+IF( ISNUMBER(SEARCH("""",A668)),--MID(A668,SEARCH("'",A668)+1,SEARCH("""",A668)-SEARCH("'",A668)-1)/12)</f>
        <v>246</v>
      </c>
      <c r="C668" s="5">
        <v>2.3959999999999999</v>
      </c>
      <c r="D668" s="9">
        <v>9</v>
      </c>
      <c r="E668" s="9">
        <f>(Table1[[#This Row],[Core Diameter (in.)]]/Table1[[#This Row],[tp (ms) ^ to line (150 kHz)]])*10^6/12</f>
        <v>22185.185185185182</v>
      </c>
      <c r="F668" s="9">
        <v>9.4</v>
      </c>
      <c r="G668" s="9">
        <f>(Table1[[#This Row],[Core Diameter (in.)]]/Table1[[#This Row],[tp (ms) // to line (150 kHz)]])*10^6/12</f>
        <v>21241.134751773046</v>
      </c>
      <c r="H668" s="9">
        <f>AVERAGE(Table1[[#This Row],[^ Velocity ft/s]],Table1[[#This Row],[// Velocity ft/s]])</f>
        <v>21713.159968479114</v>
      </c>
      <c r="I668" s="1" t="s">
        <v>2315</v>
      </c>
      <c r="J668" s="1" t="s">
        <v>7</v>
      </c>
      <c r="K668" s="1">
        <v>5</v>
      </c>
      <c r="L668" s="1">
        <v>28</v>
      </c>
      <c r="M668" s="15" t="s">
        <v>2544</v>
      </c>
      <c r="N668" s="94" t="s">
        <v>2476</v>
      </c>
    </row>
    <row r="669" spans="1:14" x14ac:dyDescent="0.3">
      <c r="A669" s="1" t="s">
        <v>2573</v>
      </c>
      <c r="B669" s="77">
        <f>--LEFT(A669,SEARCH("'",A669)-1)+IF( ISNUMBER(SEARCH("""",A669)),--MID(A669,SEARCH("'",A669)+1,SEARCH("""",A669)-SEARCH("'",A669)-1)/12)</f>
        <v>247.20833333333334</v>
      </c>
      <c r="C669" s="5">
        <v>2.399</v>
      </c>
      <c r="D669" s="9">
        <v>8.4</v>
      </c>
      <c r="E669" s="9">
        <f>(Table1[[#This Row],[Core Diameter (in.)]]/Table1[[#This Row],[tp (ms) ^ to line (150 kHz)]])*10^6/12</f>
        <v>23799.603174603169</v>
      </c>
      <c r="F669" s="9">
        <v>9.4</v>
      </c>
      <c r="G669" s="9">
        <f>(Table1[[#This Row],[Core Diameter (in.)]]/Table1[[#This Row],[tp (ms) // to line (150 kHz)]])*10^6/12</f>
        <v>21267.7304964539</v>
      </c>
      <c r="H669" s="9">
        <f>AVERAGE(Table1[[#This Row],[^ Velocity ft/s]],Table1[[#This Row],[// Velocity ft/s]])</f>
        <v>22533.666835528536</v>
      </c>
      <c r="I669" s="1" t="s">
        <v>2315</v>
      </c>
      <c r="J669" s="1" t="s">
        <v>7</v>
      </c>
      <c r="K669" s="1">
        <v>5</v>
      </c>
      <c r="L669" s="1">
        <v>28</v>
      </c>
      <c r="M669" s="15" t="s">
        <v>2544</v>
      </c>
      <c r="N669" s="94" t="s">
        <v>2476</v>
      </c>
    </row>
    <row r="670" spans="1:14" x14ac:dyDescent="0.3">
      <c r="A670" s="1" t="s">
        <v>2380</v>
      </c>
      <c r="B670" s="78">
        <f>--LEFT(A670,SEARCH("'",A670)-1)+IF( ISNUMBER(SEARCH("""",A670)),--MID(A670,SEARCH("'",A670)+1,SEARCH("""",A670)-SEARCH("'",A670)-1)/12)</f>
        <v>247.25</v>
      </c>
      <c r="C670" s="5">
        <v>2.3919999999999999</v>
      </c>
      <c r="D670" s="9">
        <v>8.4</v>
      </c>
      <c r="E670" s="9">
        <f>(Table1[[#This Row],[Core Diameter (in.)]]/Table1[[#This Row],[tp (ms) ^ to line (150 kHz)]])*10^6/12</f>
        <v>23730.158730158728</v>
      </c>
      <c r="F670" s="1">
        <v>8.9</v>
      </c>
      <c r="G670" s="9">
        <f>(Table1[[#This Row],[Core Diameter (in.)]]/Table1[[#This Row],[tp (ms) // to line (150 kHz)]])*10^6/12</f>
        <v>22397.00374531835</v>
      </c>
      <c r="H670" s="9">
        <f>AVERAGE(Table1[[#This Row],[^ Velocity ft/s]],Table1[[#This Row],[// Velocity ft/s]])</f>
        <v>23063.581237738537</v>
      </c>
      <c r="I670" s="1" t="s">
        <v>2315</v>
      </c>
      <c r="J670" s="1" t="s">
        <v>7</v>
      </c>
      <c r="K670" s="1">
        <v>5</v>
      </c>
      <c r="L670" s="1">
        <v>29</v>
      </c>
      <c r="M670" s="15" t="s">
        <v>2383</v>
      </c>
      <c r="N670" s="94" t="s">
        <v>2317</v>
      </c>
    </row>
    <row r="671" spans="1:14" x14ac:dyDescent="0.3">
      <c r="A671" s="1" t="s">
        <v>2572</v>
      </c>
      <c r="B671" s="77">
        <f>--LEFT(A671,SEARCH("'",A671)-1)+IF( ISNUMBER(SEARCH("""",A671)),--MID(A671,SEARCH("'",A671)+1,SEARCH("""",A671)-SEARCH("'",A671)-1)/12)</f>
        <v>247.41666666666666</v>
      </c>
      <c r="C671" s="5">
        <v>2.399</v>
      </c>
      <c r="D671" s="9">
        <v>8.5</v>
      </c>
      <c r="E671" s="9">
        <f>(Table1[[#This Row],[Core Diameter (in.)]]/Table1[[#This Row],[tp (ms) ^ to line (150 kHz)]])*10^6/12</f>
        <v>23519.607843137259</v>
      </c>
      <c r="F671" s="9">
        <v>9.4</v>
      </c>
      <c r="G671" s="9">
        <f>(Table1[[#This Row],[Core Diameter (in.)]]/Table1[[#This Row],[tp (ms) // to line (150 kHz)]])*10^6/12</f>
        <v>21267.7304964539</v>
      </c>
      <c r="H671" s="9">
        <f>AVERAGE(Table1[[#This Row],[^ Velocity ft/s]],Table1[[#This Row],[// Velocity ft/s]])</f>
        <v>22393.669169795579</v>
      </c>
      <c r="I671" s="1" t="s">
        <v>2315</v>
      </c>
      <c r="J671" s="1" t="s">
        <v>7</v>
      </c>
      <c r="K671" s="1">
        <v>5</v>
      </c>
      <c r="L671" s="1">
        <v>28</v>
      </c>
      <c r="M671" s="15" t="s">
        <v>2544</v>
      </c>
      <c r="N671" s="94" t="s">
        <v>2476</v>
      </c>
    </row>
    <row r="672" spans="1:14" x14ac:dyDescent="0.3">
      <c r="A672" s="1" t="s">
        <v>2381</v>
      </c>
      <c r="B672" s="77">
        <f>--LEFT(A672,SEARCH("'",A672)-1)+IF( ISNUMBER(SEARCH("""",A672)),--MID(A672,SEARCH("'",A672)+1,SEARCH("""",A672)-SEARCH("'",A672)-1)/12)</f>
        <v>247.75</v>
      </c>
      <c r="C672" s="5">
        <v>2.399</v>
      </c>
      <c r="D672" s="9">
        <v>8.9</v>
      </c>
      <c r="E672" s="9">
        <f>(Table1[[#This Row],[Core Diameter (in.)]]/Table1[[#This Row],[tp (ms) ^ to line (150 kHz)]])*10^6/12</f>
        <v>22462.5468164794</v>
      </c>
      <c r="F672" s="9">
        <v>9.4</v>
      </c>
      <c r="G672" s="9">
        <f>(Table1[[#This Row],[Core Diameter (in.)]]/Table1[[#This Row],[tp (ms) // to line (150 kHz)]])*10^6/12</f>
        <v>21267.7304964539</v>
      </c>
      <c r="H672" s="9">
        <f>AVERAGE(Table1[[#This Row],[^ Velocity ft/s]],Table1[[#This Row],[// Velocity ft/s]])</f>
        <v>21865.13865646665</v>
      </c>
      <c r="I672" s="1" t="s">
        <v>2315</v>
      </c>
      <c r="J672" s="1" t="s">
        <v>7</v>
      </c>
      <c r="K672" s="1">
        <v>5</v>
      </c>
      <c r="L672" s="1">
        <v>28</v>
      </c>
      <c r="M672" s="15" t="s">
        <v>2544</v>
      </c>
      <c r="N672" s="94" t="s">
        <v>2476</v>
      </c>
    </row>
    <row r="673" spans="1:14" x14ac:dyDescent="0.3">
      <c r="A673" s="1" t="s">
        <v>2381</v>
      </c>
      <c r="B673" s="78">
        <f>--LEFT(A673,SEARCH("'",A673)-1)+IF( ISNUMBER(SEARCH("""",A673)),--MID(A673,SEARCH("'",A673)+1,SEARCH("""",A673)-SEARCH("'",A673)-1)/12)</f>
        <v>247.75</v>
      </c>
      <c r="C673" s="5">
        <v>2.3919999999999999</v>
      </c>
      <c r="D673" s="9">
        <v>8.4</v>
      </c>
      <c r="E673" s="9">
        <f>(Table1[[#This Row],[Core Diameter (in.)]]/Table1[[#This Row],[tp (ms) ^ to line (150 kHz)]])*10^6/12</f>
        <v>23730.158730158728</v>
      </c>
      <c r="F673" s="1">
        <v>9.4</v>
      </c>
      <c r="G673" s="9">
        <f>(Table1[[#This Row],[Core Diameter (in.)]]/Table1[[#This Row],[tp (ms) // to line (150 kHz)]])*10^6/12</f>
        <v>21205.673758865247</v>
      </c>
      <c r="H673" s="9">
        <f>AVERAGE(Table1[[#This Row],[^ Velocity ft/s]],Table1[[#This Row],[// Velocity ft/s]])</f>
        <v>22467.916244511987</v>
      </c>
      <c r="I673" s="1" t="s">
        <v>2315</v>
      </c>
      <c r="J673" s="1" t="s">
        <v>7</v>
      </c>
      <c r="K673" s="1">
        <v>5</v>
      </c>
      <c r="L673" s="1">
        <v>29</v>
      </c>
      <c r="M673" s="15" t="s">
        <v>2383</v>
      </c>
      <c r="N673" s="94" t="s">
        <v>2317</v>
      </c>
    </row>
    <row r="674" spans="1:14" x14ac:dyDescent="0.3">
      <c r="A674" s="1" t="s">
        <v>2382</v>
      </c>
      <c r="B674" s="78">
        <f>--LEFT(A674,SEARCH("'",A674)-1)+IF( ISNUMBER(SEARCH("""",A674)),--MID(A674,SEARCH("'",A674)+1,SEARCH("""",A674)-SEARCH("'",A674)-1)/12)</f>
        <v>248</v>
      </c>
      <c r="C674" s="5">
        <v>2.3929999999999998</v>
      </c>
      <c r="D674" s="9">
        <v>9.5</v>
      </c>
      <c r="E674" s="9">
        <f>(Table1[[#This Row],[Core Diameter (in.)]]/Table1[[#This Row],[tp (ms) ^ to line (150 kHz)]])*10^6/12</f>
        <v>20991.228070175435</v>
      </c>
      <c r="F674" s="1">
        <v>10.5</v>
      </c>
      <c r="G674" s="9">
        <f>(Table1[[#This Row],[Core Diameter (in.)]]/Table1[[#This Row],[tp (ms) // to line (150 kHz)]])*10^6/12</f>
        <v>18992.063492063491</v>
      </c>
      <c r="H674" s="9">
        <f>AVERAGE(Table1[[#This Row],[^ Velocity ft/s]],Table1[[#This Row],[// Velocity ft/s]])</f>
        <v>19991.645781119463</v>
      </c>
      <c r="I674" s="1" t="s">
        <v>2315</v>
      </c>
      <c r="J674" s="1" t="s">
        <v>7</v>
      </c>
      <c r="K674" s="1">
        <v>5</v>
      </c>
      <c r="L674" s="1">
        <v>29</v>
      </c>
      <c r="M674" s="15" t="s">
        <v>2383</v>
      </c>
      <c r="N674" s="94" t="s">
        <v>2317</v>
      </c>
    </row>
    <row r="675" spans="1:14" x14ac:dyDescent="0.3">
      <c r="A675" s="1" t="s">
        <v>2384</v>
      </c>
      <c r="B675" s="78">
        <f>--LEFT(A675,SEARCH("'",A675)-1)+IF( ISNUMBER(SEARCH("""",A675)),--MID(A675,SEARCH("'",A675)+1,SEARCH("""",A675)-SEARCH("'",A675)-1)/12)</f>
        <v>248.75</v>
      </c>
      <c r="C675" s="5">
        <v>2.395</v>
      </c>
      <c r="D675" s="9">
        <v>8.9</v>
      </c>
      <c r="E675" s="9">
        <f>(Table1[[#This Row],[Core Diameter (in.)]]/Table1[[#This Row],[tp (ms) ^ to line (150 kHz)]])*10^6/12</f>
        <v>22425.0936329588</v>
      </c>
      <c r="F675" s="1">
        <v>9.5</v>
      </c>
      <c r="G675" s="9">
        <f>(Table1[[#This Row],[Core Diameter (in.)]]/Table1[[#This Row],[tp (ms) // to line (150 kHz)]])*10^6/12</f>
        <v>21008.771929824561</v>
      </c>
      <c r="H675" s="9">
        <f>AVERAGE(Table1[[#This Row],[^ Velocity ft/s]],Table1[[#This Row],[// Velocity ft/s]])</f>
        <v>21716.932781391683</v>
      </c>
      <c r="I675" s="1" t="s">
        <v>2315</v>
      </c>
      <c r="J675" s="1" t="s">
        <v>7</v>
      </c>
      <c r="K675" s="1">
        <v>5</v>
      </c>
      <c r="L675" s="1">
        <v>29</v>
      </c>
      <c r="M675" s="15" t="s">
        <v>2383</v>
      </c>
      <c r="N675" s="94" t="s">
        <v>2317</v>
      </c>
    </row>
    <row r="676" spans="1:14" x14ac:dyDescent="0.3">
      <c r="A676" s="1" t="s">
        <v>2385</v>
      </c>
      <c r="B676" s="78">
        <f>--LEFT(A676,SEARCH("'",A676)-1)+IF( ISNUMBER(SEARCH("""",A676)),--MID(A676,SEARCH("'",A676)+1,SEARCH("""",A676)-SEARCH("'",A676)-1)/12)</f>
        <v>249</v>
      </c>
      <c r="C676" s="5">
        <v>2.395</v>
      </c>
      <c r="D676" s="9">
        <v>8.4</v>
      </c>
      <c r="E676" s="9">
        <f>(Table1[[#This Row],[Core Diameter (in.)]]/Table1[[#This Row],[tp (ms) ^ to line (150 kHz)]])*10^6/12</f>
        <v>23759.920634920636</v>
      </c>
      <c r="F676" s="9">
        <v>9</v>
      </c>
      <c r="G676" s="9">
        <f>(Table1[[#This Row],[Core Diameter (in.)]]/Table1[[#This Row],[tp (ms) // to line (150 kHz)]])*10^6/12</f>
        <v>22175.925925925927</v>
      </c>
      <c r="H676" s="9">
        <f>AVERAGE(Table1[[#This Row],[^ Velocity ft/s]],Table1[[#This Row],[// Velocity ft/s]])</f>
        <v>22967.923280423282</v>
      </c>
      <c r="I676" s="1" t="s">
        <v>2315</v>
      </c>
      <c r="J676" s="1" t="s">
        <v>7</v>
      </c>
      <c r="K676" s="1">
        <v>5</v>
      </c>
      <c r="L676" s="1">
        <v>29</v>
      </c>
      <c r="M676" s="15" t="s">
        <v>2383</v>
      </c>
      <c r="N676" s="94" t="s">
        <v>2317</v>
      </c>
    </row>
    <row r="677" spans="1:14" x14ac:dyDescent="0.3">
      <c r="A677" s="1" t="s">
        <v>2386</v>
      </c>
      <c r="B677" s="78">
        <f>--LEFT(A677,SEARCH("'",A677)-1)+IF( ISNUMBER(SEARCH("""",A677)),--MID(A677,SEARCH("'",A677)+1,SEARCH("""",A677)-SEARCH("'",A677)-1)/12)</f>
        <v>249.25</v>
      </c>
      <c r="C677" s="5">
        <v>2.395</v>
      </c>
      <c r="D677" s="9">
        <v>8.4</v>
      </c>
      <c r="E677" s="9">
        <f>(Table1[[#This Row],[Core Diameter (in.)]]/Table1[[#This Row],[tp (ms) ^ to line (150 kHz)]])*10^6/12</f>
        <v>23759.920634920636</v>
      </c>
      <c r="F677" s="9">
        <v>9</v>
      </c>
      <c r="G677" s="9">
        <f>(Table1[[#This Row],[Core Diameter (in.)]]/Table1[[#This Row],[tp (ms) // to line (150 kHz)]])*10^6/12</f>
        <v>22175.925925925927</v>
      </c>
      <c r="H677" s="9">
        <f>AVERAGE(Table1[[#This Row],[^ Velocity ft/s]],Table1[[#This Row],[// Velocity ft/s]])</f>
        <v>22967.923280423282</v>
      </c>
      <c r="I677" s="1" t="s">
        <v>2315</v>
      </c>
      <c r="J677" s="1" t="s">
        <v>7</v>
      </c>
      <c r="K677" s="1">
        <v>5</v>
      </c>
      <c r="L677" s="1">
        <v>29</v>
      </c>
      <c r="M677" s="15" t="s">
        <v>2383</v>
      </c>
      <c r="N677" s="94" t="s">
        <v>2317</v>
      </c>
    </row>
    <row r="678" spans="1:14" x14ac:dyDescent="0.3">
      <c r="A678" s="1" t="s">
        <v>2387</v>
      </c>
      <c r="B678" s="78">
        <f>--LEFT(A678,SEARCH("'",A678)-1)+IF( ISNUMBER(SEARCH("""",A678)),--MID(A678,SEARCH("'",A678)+1,SEARCH("""",A678)-SEARCH("'",A678)-1)/12)</f>
        <v>249.5</v>
      </c>
      <c r="C678" s="5">
        <v>2.395</v>
      </c>
      <c r="D678" s="9">
        <v>8.5</v>
      </c>
      <c r="E678" s="9">
        <f>(Table1[[#This Row],[Core Diameter (in.)]]/Table1[[#This Row],[tp (ms) ^ to line (150 kHz)]])*10^6/12</f>
        <v>23480.392156862741</v>
      </c>
      <c r="F678" s="1">
        <v>8.9</v>
      </c>
      <c r="G678" s="9">
        <f>(Table1[[#This Row],[Core Diameter (in.)]]/Table1[[#This Row],[tp (ms) // to line (150 kHz)]])*10^6/12</f>
        <v>22425.0936329588</v>
      </c>
      <c r="H678" s="9">
        <f>AVERAGE(Table1[[#This Row],[^ Velocity ft/s]],Table1[[#This Row],[// Velocity ft/s]])</f>
        <v>22952.742894910771</v>
      </c>
      <c r="I678" s="1" t="s">
        <v>2315</v>
      </c>
      <c r="J678" s="1" t="s">
        <v>7</v>
      </c>
      <c r="K678" s="1">
        <v>5</v>
      </c>
      <c r="L678" s="1">
        <v>29</v>
      </c>
      <c r="M678" s="15" t="s">
        <v>2383</v>
      </c>
      <c r="N678" s="94" t="s">
        <v>2317</v>
      </c>
    </row>
    <row r="679" spans="1:14" x14ac:dyDescent="0.3">
      <c r="A679" s="1" t="s">
        <v>2388</v>
      </c>
      <c r="B679" s="78">
        <f>--LEFT(A679,SEARCH("'",A679)-1)+IF( ISNUMBER(SEARCH("""",A679)),--MID(A679,SEARCH("'",A679)+1,SEARCH("""",A679)-SEARCH("'",A679)-1)/12)</f>
        <v>250</v>
      </c>
      <c r="C679" s="5">
        <v>2.3969999999999998</v>
      </c>
      <c r="D679" s="9">
        <v>8.4</v>
      </c>
      <c r="E679" s="9">
        <f>(Table1[[#This Row],[Core Diameter (in.)]]/Table1[[#This Row],[tp (ms) ^ to line (150 kHz)]])*10^6/12</f>
        <v>23779.761904761897</v>
      </c>
      <c r="F679" s="1">
        <v>8.9</v>
      </c>
      <c r="G679" s="9">
        <f>(Table1[[#This Row],[Core Diameter (in.)]]/Table1[[#This Row],[tp (ms) // to line (150 kHz)]])*10^6/12</f>
        <v>22443.820224719097</v>
      </c>
      <c r="H679" s="9">
        <f>AVERAGE(Table1[[#This Row],[^ Velocity ft/s]],Table1[[#This Row],[// Velocity ft/s]])</f>
        <v>23111.791064740497</v>
      </c>
      <c r="I679" s="1" t="s">
        <v>2315</v>
      </c>
      <c r="J679" s="1" t="s">
        <v>7</v>
      </c>
      <c r="K679" s="1">
        <v>5</v>
      </c>
      <c r="L679" s="1">
        <v>29</v>
      </c>
      <c r="M679" s="15" t="s">
        <v>2383</v>
      </c>
      <c r="N679" s="94" t="s">
        <v>2317</v>
      </c>
    </row>
    <row r="680" spans="1:14" x14ac:dyDescent="0.3">
      <c r="A680" s="1" t="s">
        <v>2389</v>
      </c>
      <c r="B680" s="78">
        <f>--LEFT(A680,SEARCH("'",A680)-1)+IF( ISNUMBER(SEARCH("""",A680)),--MID(A680,SEARCH("'",A680)+1,SEARCH("""",A680)-SEARCH("'",A680)-1)/12)</f>
        <v>250.25</v>
      </c>
      <c r="C680" s="5">
        <v>2.395</v>
      </c>
      <c r="D680" s="9">
        <v>9</v>
      </c>
      <c r="E680" s="9">
        <f>(Table1[[#This Row],[Core Diameter (in.)]]/Table1[[#This Row],[tp (ms) ^ to line (150 kHz)]])*10^6/12</f>
        <v>22175.925925925927</v>
      </c>
      <c r="F680" s="1">
        <v>8.9</v>
      </c>
      <c r="G680" s="9">
        <f>(Table1[[#This Row],[Core Diameter (in.)]]/Table1[[#This Row],[tp (ms) // to line (150 kHz)]])*10^6/12</f>
        <v>22425.0936329588</v>
      </c>
      <c r="H680" s="9">
        <f>AVERAGE(Table1[[#This Row],[^ Velocity ft/s]],Table1[[#This Row],[// Velocity ft/s]])</f>
        <v>22300.509779442364</v>
      </c>
      <c r="I680" s="1" t="s">
        <v>2315</v>
      </c>
      <c r="J680" s="1" t="s">
        <v>7</v>
      </c>
      <c r="K680" s="1">
        <v>5</v>
      </c>
      <c r="L680" s="1">
        <v>29</v>
      </c>
      <c r="M680" s="15" t="s">
        <v>2383</v>
      </c>
      <c r="N680" s="94" t="s">
        <v>2317</v>
      </c>
    </row>
    <row r="681" spans="1:14" x14ac:dyDescent="0.3">
      <c r="A681" s="1" t="s">
        <v>2390</v>
      </c>
      <c r="B681" s="78">
        <f>--LEFT(A681,SEARCH("'",A681)-1)+IF( ISNUMBER(SEARCH("""",A681)),--MID(A681,SEARCH("'",A681)+1,SEARCH("""",A681)-SEARCH("'",A681)-1)/12)</f>
        <v>250.5</v>
      </c>
      <c r="C681" s="5">
        <v>2.395</v>
      </c>
      <c r="D681" s="9">
        <v>11.4</v>
      </c>
      <c r="E681" s="9">
        <f>(Table1[[#This Row],[Core Diameter (in.)]]/Table1[[#This Row],[tp (ms) ^ to line (150 kHz)]])*10^6/12</f>
        <v>17507.309941520467</v>
      </c>
      <c r="F681" s="1">
        <v>11.7</v>
      </c>
      <c r="G681" s="9">
        <f>(Table1[[#This Row],[Core Diameter (in.)]]/Table1[[#This Row],[tp (ms) // to line (150 kHz)]])*10^6/12</f>
        <v>17058.40455840456</v>
      </c>
      <c r="H681" s="9">
        <f>AVERAGE(Table1[[#This Row],[^ Velocity ft/s]],Table1[[#This Row],[// Velocity ft/s]])</f>
        <v>17282.857249962515</v>
      </c>
      <c r="I681" s="1" t="s">
        <v>2315</v>
      </c>
      <c r="J681" s="1" t="s">
        <v>7</v>
      </c>
      <c r="K681" s="1">
        <v>5</v>
      </c>
      <c r="L681" s="1">
        <v>29</v>
      </c>
      <c r="M681" s="15" t="s">
        <v>2383</v>
      </c>
      <c r="N681" s="94" t="s">
        <v>2317</v>
      </c>
    </row>
    <row r="682" spans="1:14" x14ac:dyDescent="0.3">
      <c r="A682" s="1" t="s">
        <v>2391</v>
      </c>
      <c r="B682" s="78">
        <f>--LEFT(A682,SEARCH("'",A682)-1)+IF( ISNUMBER(SEARCH("""",A682)),--MID(A682,SEARCH("'",A682)+1,SEARCH("""",A682)-SEARCH("'",A682)-1)/12)</f>
        <v>250.75</v>
      </c>
      <c r="C682" s="5">
        <v>2.395</v>
      </c>
      <c r="D682" s="9">
        <v>8.4</v>
      </c>
      <c r="E682" s="9">
        <f>(Table1[[#This Row],[Core Diameter (in.)]]/Table1[[#This Row],[tp (ms) ^ to line (150 kHz)]])*10^6/12</f>
        <v>23759.920634920636</v>
      </c>
      <c r="F682" s="1">
        <v>8.4</v>
      </c>
      <c r="G682" s="9">
        <f>(Table1[[#This Row],[Core Diameter (in.)]]/Table1[[#This Row],[tp (ms) // to line (150 kHz)]])*10^6/12</f>
        <v>23759.920634920636</v>
      </c>
      <c r="H682" s="9">
        <f>AVERAGE(Table1[[#This Row],[^ Velocity ft/s]],Table1[[#This Row],[// Velocity ft/s]])</f>
        <v>23759.920634920636</v>
      </c>
      <c r="I682" s="1" t="s">
        <v>2315</v>
      </c>
      <c r="J682" s="1" t="s">
        <v>7</v>
      </c>
      <c r="K682" s="1">
        <v>5</v>
      </c>
      <c r="L682" s="1">
        <v>29</v>
      </c>
      <c r="M682" s="15" t="s">
        <v>2383</v>
      </c>
      <c r="N682" s="94" t="s">
        <v>2317</v>
      </c>
    </row>
    <row r="683" spans="1:14" x14ac:dyDescent="0.3">
      <c r="A683" s="1" t="s">
        <v>2392</v>
      </c>
      <c r="B683" s="78">
        <f>--LEFT(A683,SEARCH("'",A683)-1)+IF( ISNUMBER(SEARCH("""",A683)),--MID(A683,SEARCH("'",A683)+1,SEARCH("""",A683)-SEARCH("'",A683)-1)/12)</f>
        <v>251</v>
      </c>
      <c r="C683" s="5">
        <v>2.395</v>
      </c>
      <c r="D683" s="9">
        <v>8.9</v>
      </c>
      <c r="E683" s="9">
        <f>(Table1[[#This Row],[Core Diameter (in.)]]/Table1[[#This Row],[tp (ms) ^ to line (150 kHz)]])*10^6/12</f>
        <v>22425.0936329588</v>
      </c>
      <c r="F683" s="9">
        <v>9</v>
      </c>
      <c r="G683" s="9">
        <f>(Table1[[#This Row],[Core Diameter (in.)]]/Table1[[#This Row],[tp (ms) // to line (150 kHz)]])*10^6/12</f>
        <v>22175.925925925927</v>
      </c>
      <c r="H683" s="9">
        <f>AVERAGE(Table1[[#This Row],[^ Velocity ft/s]],Table1[[#This Row],[// Velocity ft/s]])</f>
        <v>22300.509779442364</v>
      </c>
      <c r="I683" s="1" t="s">
        <v>2315</v>
      </c>
      <c r="J683" s="1" t="s">
        <v>7</v>
      </c>
      <c r="K683" s="1">
        <v>5</v>
      </c>
      <c r="L683" s="1">
        <v>29</v>
      </c>
      <c r="M683" s="15" t="s">
        <v>2383</v>
      </c>
      <c r="N683" s="94" t="s">
        <v>2317</v>
      </c>
    </row>
    <row r="684" spans="1:14" x14ac:dyDescent="0.3">
      <c r="A684" s="1" t="s">
        <v>2393</v>
      </c>
      <c r="B684" s="78">
        <f>--LEFT(A684,SEARCH("'",A684)-1)+IF( ISNUMBER(SEARCH("""",A684)),--MID(A684,SEARCH("'",A684)+1,SEARCH("""",A684)-SEARCH("'",A684)-1)/12)</f>
        <v>251.25</v>
      </c>
      <c r="C684" s="5">
        <v>2.395</v>
      </c>
      <c r="D684" s="9">
        <v>8.4</v>
      </c>
      <c r="E684" s="9">
        <f>(Table1[[#This Row],[Core Diameter (in.)]]/Table1[[#This Row],[tp (ms) ^ to line (150 kHz)]])*10^6/12</f>
        <v>23759.920634920636</v>
      </c>
      <c r="F684" s="9">
        <v>8.4</v>
      </c>
      <c r="G684" s="9">
        <f>(Table1[[#This Row],[Core Diameter (in.)]]/Table1[[#This Row],[tp (ms) // to line (150 kHz)]])*10^6/12</f>
        <v>23759.920634920636</v>
      </c>
      <c r="H684" s="9">
        <f>AVERAGE(Table1[[#This Row],[^ Velocity ft/s]],Table1[[#This Row],[// Velocity ft/s]])</f>
        <v>23759.920634920636</v>
      </c>
      <c r="I684" s="1" t="s">
        <v>2315</v>
      </c>
      <c r="J684" s="1" t="s">
        <v>7</v>
      </c>
      <c r="K684" s="1">
        <v>5</v>
      </c>
      <c r="L684" s="1">
        <v>29</v>
      </c>
      <c r="M684" s="15" t="s">
        <v>2383</v>
      </c>
      <c r="N684" s="94" t="s">
        <v>2317</v>
      </c>
    </row>
    <row r="685" spans="1:14" x14ac:dyDescent="0.3">
      <c r="A685" s="1" t="s">
        <v>2394</v>
      </c>
      <c r="B685" s="78">
        <f>--LEFT(A685,SEARCH("'",A685)-1)+IF( ISNUMBER(SEARCH("""",A685)),--MID(A685,SEARCH("'",A685)+1,SEARCH("""",A685)-SEARCH("'",A685)-1)/12)</f>
        <v>251.5</v>
      </c>
      <c r="C685" s="5">
        <v>2.395</v>
      </c>
      <c r="D685" s="9">
        <v>7.9</v>
      </c>
      <c r="E685" s="9">
        <f>(Table1[[#This Row],[Core Diameter (in.)]]/Table1[[#This Row],[tp (ms) ^ to line (150 kHz)]])*10^6/12</f>
        <v>25263.713080168774</v>
      </c>
      <c r="F685" s="9">
        <v>8.4</v>
      </c>
      <c r="G685" s="9">
        <f>(Table1[[#This Row],[Core Diameter (in.)]]/Table1[[#This Row],[tp (ms) // to line (150 kHz)]])*10^6/12</f>
        <v>23759.920634920636</v>
      </c>
      <c r="H685" s="9">
        <f>AVERAGE(Table1[[#This Row],[^ Velocity ft/s]],Table1[[#This Row],[// Velocity ft/s]])</f>
        <v>24511.816857544705</v>
      </c>
      <c r="I685" s="1" t="s">
        <v>2315</v>
      </c>
      <c r="J685" s="1" t="s">
        <v>7</v>
      </c>
      <c r="K685" s="1">
        <v>5</v>
      </c>
      <c r="L685" s="1">
        <v>29</v>
      </c>
      <c r="M685" s="15" t="s">
        <v>2383</v>
      </c>
      <c r="N685" s="94" t="s">
        <v>2317</v>
      </c>
    </row>
    <row r="686" spans="1:14" x14ac:dyDescent="0.3">
      <c r="A686" s="1" t="s">
        <v>2398</v>
      </c>
      <c r="B686" s="78">
        <f>--LEFT(A683,SEARCH("'",A683)-1)+IF( ISNUMBER(SEARCH("""",A683)),--MID(A683,SEARCH("'",A683)+1,SEARCH("""",A683)-SEARCH("'",A683)-1)/12)</f>
        <v>251</v>
      </c>
      <c r="C686" s="5">
        <v>2.395</v>
      </c>
      <c r="D686" s="9">
        <v>8.5</v>
      </c>
      <c r="E686" s="9">
        <f>(Table1[[#This Row],[Core Diameter (in.)]]/Table1[[#This Row],[tp (ms) ^ to line (150 kHz)]])*10^6/12</f>
        <v>23480.392156862741</v>
      </c>
      <c r="F686" s="1">
        <v>9.4</v>
      </c>
      <c r="G686" s="9">
        <f>(Table1[[#This Row],[Core Diameter (in.)]]/Table1[[#This Row],[tp (ms) // to line (150 kHz)]])*10^6/12</f>
        <v>21232.269503546097</v>
      </c>
      <c r="H686" s="9">
        <f>AVERAGE(Table1[[#This Row],[^ Velocity ft/s]],Table1[[#This Row],[// Velocity ft/s]])</f>
        <v>22356.330830204417</v>
      </c>
      <c r="I686" s="1" t="s">
        <v>2315</v>
      </c>
      <c r="J686" s="1" t="s">
        <v>7</v>
      </c>
      <c r="K686" s="1">
        <v>5</v>
      </c>
      <c r="L686" s="1">
        <v>29</v>
      </c>
      <c r="M686" s="15" t="s">
        <v>2383</v>
      </c>
      <c r="N686" s="94" t="s">
        <v>2317</v>
      </c>
    </row>
    <row r="687" spans="1:14" x14ac:dyDescent="0.3">
      <c r="A687" s="1" t="s">
        <v>2395</v>
      </c>
      <c r="B687" s="78">
        <f>--LEFT(A687,SEARCH("'",A687)-1)+IF( ISNUMBER(SEARCH("""",A687)),--MID(A687,SEARCH("'",A687)+1,SEARCH("""",A687)-SEARCH("'",A687)-1)/12)</f>
        <v>252.75</v>
      </c>
      <c r="C687" s="5">
        <v>2.395</v>
      </c>
      <c r="D687" s="9">
        <v>9.4</v>
      </c>
      <c r="E687" s="9">
        <f>(Table1[[#This Row],[Core Diameter (in.)]]/Table1[[#This Row],[tp (ms) ^ to line (150 kHz)]])*10^6/12</f>
        <v>21232.269503546097</v>
      </c>
      <c r="F687" s="1">
        <v>9.4</v>
      </c>
      <c r="G687" s="9">
        <f>(Table1[[#This Row],[Core Diameter (in.)]]/Table1[[#This Row],[tp (ms) // to line (150 kHz)]])*10^6/12</f>
        <v>21232.269503546097</v>
      </c>
      <c r="H687" s="9">
        <f>AVERAGE(Table1[[#This Row],[^ Velocity ft/s]],Table1[[#This Row],[// Velocity ft/s]])</f>
        <v>21232.269503546097</v>
      </c>
      <c r="I687" s="1" t="s">
        <v>2315</v>
      </c>
      <c r="J687" s="1" t="s">
        <v>7</v>
      </c>
      <c r="K687" s="1">
        <v>5</v>
      </c>
      <c r="L687" s="1">
        <v>29</v>
      </c>
      <c r="M687" s="15" t="s">
        <v>2383</v>
      </c>
      <c r="N687" s="94" t="s">
        <v>2317</v>
      </c>
    </row>
    <row r="688" spans="1:14" x14ac:dyDescent="0.3">
      <c r="A688" s="1" t="s">
        <v>2396</v>
      </c>
      <c r="B688" s="78">
        <f>--LEFT(A687,SEARCH("'",A687)-1)+IF( ISNUMBER(SEARCH("""",A687)),--MID(A687,SEARCH("'",A687)+1,SEARCH("""",A687)-SEARCH("'",A687)-1)/12)</f>
        <v>252.75</v>
      </c>
      <c r="C688" s="5">
        <v>2.395</v>
      </c>
      <c r="D688" s="9">
        <v>9.5</v>
      </c>
      <c r="E688" s="9">
        <f>(Table1[[#This Row],[Core Diameter (in.)]]/Table1[[#This Row],[tp (ms) ^ to line (150 kHz)]])*10^6/12</f>
        <v>21008.771929824561</v>
      </c>
      <c r="F688" s="1">
        <v>9.9</v>
      </c>
      <c r="G688" s="9">
        <f>(Table1[[#This Row],[Core Diameter (in.)]]/Table1[[#This Row],[tp (ms) // to line (150 kHz)]])*10^6/12</f>
        <v>20159.93265993266</v>
      </c>
      <c r="H688" s="9">
        <f>AVERAGE(Table1[[#This Row],[^ Velocity ft/s]],Table1[[#This Row],[// Velocity ft/s]])</f>
        <v>20584.352294878612</v>
      </c>
      <c r="I688" s="1" t="s">
        <v>2315</v>
      </c>
      <c r="J688" s="1" t="s">
        <v>7</v>
      </c>
      <c r="K688" s="1">
        <v>5</v>
      </c>
      <c r="L688" s="1">
        <v>29</v>
      </c>
      <c r="M688" s="15" t="s">
        <v>2383</v>
      </c>
      <c r="N688" s="94" t="s">
        <v>2317</v>
      </c>
    </row>
    <row r="689" spans="1:14" x14ac:dyDescent="0.3">
      <c r="A689" s="1" t="s">
        <v>2399</v>
      </c>
      <c r="B689" s="78">
        <f>--LEFT(A686,SEARCH("'",A686)-1)+IF( ISNUMBER(SEARCH("""",A686)),--MID(A686,SEARCH("'",A686)+1,SEARCH("""",A686)-SEARCH("'",A686)-1)/12)</f>
        <v>253.5</v>
      </c>
      <c r="C689" s="5">
        <v>2.395</v>
      </c>
      <c r="D689" s="9">
        <v>8.4</v>
      </c>
      <c r="E689" s="9">
        <f>(Table1[[#This Row],[Core Diameter (in.)]]/Table1[[#This Row],[tp (ms) ^ to line (150 kHz)]])*10^6/12</f>
        <v>23759.920634920636</v>
      </c>
      <c r="F689" s="1">
        <v>9.4</v>
      </c>
      <c r="G689" s="9">
        <f>(Table1[[#This Row],[Core Diameter (in.)]]/Table1[[#This Row],[tp (ms) // to line (150 kHz)]])*10^6/12</f>
        <v>21232.269503546097</v>
      </c>
      <c r="H689" s="9">
        <f>AVERAGE(Table1[[#This Row],[^ Velocity ft/s]],Table1[[#This Row],[// Velocity ft/s]])</f>
        <v>22496.095069233364</v>
      </c>
      <c r="I689" s="1" t="s">
        <v>2315</v>
      </c>
      <c r="J689" s="1" t="s">
        <v>7</v>
      </c>
      <c r="K689" s="1">
        <v>5</v>
      </c>
      <c r="L689" s="1">
        <v>29</v>
      </c>
      <c r="M689" s="15" t="s">
        <v>2383</v>
      </c>
      <c r="N689" s="94" t="s">
        <v>2317</v>
      </c>
    </row>
    <row r="690" spans="1:14" x14ac:dyDescent="0.3">
      <c r="A690" s="1" t="s">
        <v>2402</v>
      </c>
      <c r="B690" s="78">
        <f>--LEFT(A687,SEARCH("'",A687)-1)+IF( ISNUMBER(SEARCH("""",A687)),--MID(A687,SEARCH("'",A687)+1,SEARCH("""",A687)-SEARCH("'",A687)-1)/12)</f>
        <v>252.75</v>
      </c>
      <c r="C690" s="5">
        <v>2.395</v>
      </c>
      <c r="D690" s="9">
        <v>9.4</v>
      </c>
      <c r="E690" s="9">
        <f>(Table1[[#This Row],[Core Diameter (in.)]]/Table1[[#This Row],[tp (ms) ^ to line (150 kHz)]])*10^6/12</f>
        <v>21232.269503546097</v>
      </c>
      <c r="F690" s="1">
        <v>9.4</v>
      </c>
      <c r="G690" s="9">
        <f>(Table1[[#This Row],[Core Diameter (in.)]]/Table1[[#This Row],[tp (ms) // to line (150 kHz)]])*10^6/12</f>
        <v>21232.269503546097</v>
      </c>
      <c r="H690" s="9">
        <f>AVERAGE(Table1[[#This Row],[^ Velocity ft/s]],Table1[[#This Row],[// Velocity ft/s]])</f>
        <v>21232.269503546097</v>
      </c>
      <c r="I690" s="1" t="s">
        <v>2315</v>
      </c>
      <c r="J690" s="1" t="s">
        <v>7</v>
      </c>
      <c r="K690" s="1">
        <v>5</v>
      </c>
      <c r="L690" s="1">
        <v>29</v>
      </c>
      <c r="M690" s="15" t="s">
        <v>2383</v>
      </c>
      <c r="N690" s="94" t="s">
        <v>2317</v>
      </c>
    </row>
    <row r="691" spans="1:14" x14ac:dyDescent="0.3">
      <c r="A691" s="1" t="s">
        <v>2397</v>
      </c>
      <c r="B691" s="78">
        <f>--LEFT(A690,SEARCH("'",A690)-1)+IF( ISNUMBER(SEARCH("""",A690)),--MID(A690,SEARCH("'",A690)+1,SEARCH("""",A690)-SEARCH("'",A690)-1)/12)</f>
        <v>254.5</v>
      </c>
      <c r="C691" s="5">
        <v>2.395</v>
      </c>
      <c r="D691" s="9">
        <v>8.9</v>
      </c>
      <c r="E691" s="9">
        <f>(Table1[[#This Row],[Core Diameter (in.)]]/Table1[[#This Row],[tp (ms) ^ to line (150 kHz)]])*10^6/12</f>
        <v>22425.0936329588</v>
      </c>
      <c r="F691" s="1">
        <v>9.4</v>
      </c>
      <c r="G691" s="9">
        <f>(Table1[[#This Row],[Core Diameter (in.)]]/Table1[[#This Row],[tp (ms) // to line (150 kHz)]])*10^6/12</f>
        <v>21232.269503546097</v>
      </c>
      <c r="H691" s="9">
        <f>AVERAGE(Table1[[#This Row],[^ Velocity ft/s]],Table1[[#This Row],[// Velocity ft/s]])</f>
        <v>21828.681568252447</v>
      </c>
      <c r="I691" s="1" t="s">
        <v>2315</v>
      </c>
      <c r="J691" s="1" t="s">
        <v>7</v>
      </c>
      <c r="K691" s="1">
        <v>5</v>
      </c>
      <c r="L691" s="1">
        <v>29</v>
      </c>
      <c r="M691" s="15" t="s">
        <v>2383</v>
      </c>
      <c r="N691" s="94" t="s">
        <v>2317</v>
      </c>
    </row>
    <row r="692" spans="1:14" x14ac:dyDescent="0.3">
      <c r="A692" s="1" t="s">
        <v>2400</v>
      </c>
      <c r="B692" s="78">
        <f>--LEFT(A689,SEARCH("'",A689)-1)+IF( ISNUMBER(SEARCH("""",A689)),--MID(A689,SEARCH("'",A689)+1,SEARCH("""",A689)-SEARCH("'",A689)-1)/12)</f>
        <v>253.75</v>
      </c>
      <c r="C692" s="5">
        <v>2.395</v>
      </c>
      <c r="D692" s="9">
        <v>8.9</v>
      </c>
      <c r="E692" s="9">
        <f>(Table1[[#This Row],[Core Diameter (in.)]]/Table1[[#This Row],[tp (ms) ^ to line (150 kHz)]])*10^6/12</f>
        <v>22425.0936329588</v>
      </c>
      <c r="F692" s="1">
        <v>8.9</v>
      </c>
      <c r="G692" s="9">
        <f>(Table1[[#This Row],[Core Diameter (in.)]]/Table1[[#This Row],[tp (ms) // to line (150 kHz)]])*10^6/12</f>
        <v>22425.0936329588</v>
      </c>
      <c r="H692" s="9">
        <f>AVERAGE(Table1[[#This Row],[^ Velocity ft/s]],Table1[[#This Row],[// Velocity ft/s]])</f>
        <v>22425.0936329588</v>
      </c>
      <c r="I692" s="1" t="s">
        <v>2315</v>
      </c>
      <c r="J692" s="1" t="s">
        <v>7</v>
      </c>
      <c r="K692" s="1">
        <v>5</v>
      </c>
      <c r="L692" s="1">
        <v>29</v>
      </c>
      <c r="M692" s="15" t="s">
        <v>2383</v>
      </c>
      <c r="N692" s="94" t="s">
        <v>2317</v>
      </c>
    </row>
    <row r="693" spans="1:14" x14ac:dyDescent="0.3">
      <c r="A693" s="1" t="s">
        <v>2403</v>
      </c>
      <c r="B693" s="78">
        <f>--LEFT(A690,SEARCH("'",A690)-1)+IF( ISNUMBER(SEARCH("""",A690)),--MID(A690,SEARCH("'",A690)+1,SEARCH("""",A690)-SEARCH("'",A690)-1)/12)</f>
        <v>254.5</v>
      </c>
      <c r="C693" s="5">
        <v>2.395</v>
      </c>
      <c r="D693" s="9">
        <v>8.9</v>
      </c>
      <c r="E693" s="9">
        <f>(Table1[[#This Row],[Core Diameter (in.)]]/Table1[[#This Row],[tp (ms) ^ to line (150 kHz)]])*10^6/12</f>
        <v>22425.0936329588</v>
      </c>
      <c r="F693" s="1">
        <v>9.4</v>
      </c>
      <c r="G693" s="9">
        <f>(Table1[[#This Row],[Core Diameter (in.)]]/Table1[[#This Row],[tp (ms) // to line (150 kHz)]])*10^6/12</f>
        <v>21232.269503546097</v>
      </c>
      <c r="H693" s="9">
        <f>AVERAGE(Table1[[#This Row],[^ Velocity ft/s]],Table1[[#This Row],[// Velocity ft/s]])</f>
        <v>21828.681568252447</v>
      </c>
      <c r="I693" s="1" t="s">
        <v>2315</v>
      </c>
      <c r="J693" s="1" t="s">
        <v>7</v>
      </c>
      <c r="K693" s="1">
        <v>5</v>
      </c>
      <c r="L693" s="1">
        <v>29</v>
      </c>
      <c r="M693" s="15" t="s">
        <v>2383</v>
      </c>
      <c r="N693" s="94" t="s">
        <v>2317</v>
      </c>
    </row>
    <row r="694" spans="1:14" x14ac:dyDescent="0.3">
      <c r="A694" s="1" t="s">
        <v>2404</v>
      </c>
      <c r="B694" s="78">
        <f>--LEFT(A694,SEARCH("'",A694)-1)+IF( ISNUMBER(SEARCH("""",A694)),--MID(A694,SEARCH("'",A694)+1,SEARCH("""",A694)-SEARCH("'",A694)-1)/12)</f>
        <v>255</v>
      </c>
      <c r="C694" s="5">
        <v>2.3980000000000001</v>
      </c>
      <c r="D694" s="9">
        <v>8.9</v>
      </c>
      <c r="E694" s="9">
        <f>(Table1[[#This Row],[Core Diameter (in.)]]/Table1[[#This Row],[tp (ms) ^ to line (150 kHz)]])*10^6/12</f>
        <v>22453.18352059925</v>
      </c>
      <c r="F694" s="1">
        <v>9.5</v>
      </c>
      <c r="G694" s="9">
        <f>(Table1[[#This Row],[Core Diameter (in.)]]/Table1[[#This Row],[tp (ms) // to line (150 kHz)]])*10^6/12</f>
        <v>21035.087719298244</v>
      </c>
      <c r="H694" s="9">
        <f>AVERAGE(Table1[[#This Row],[^ Velocity ft/s]],Table1[[#This Row],[// Velocity ft/s]])</f>
        <v>21744.135619948749</v>
      </c>
      <c r="I694" s="1" t="s">
        <v>2315</v>
      </c>
      <c r="J694" s="1" t="s">
        <v>7</v>
      </c>
      <c r="K694" s="1">
        <v>5</v>
      </c>
      <c r="L694" s="1">
        <v>29</v>
      </c>
      <c r="M694" s="15" t="s">
        <v>2383</v>
      </c>
      <c r="N694" s="94" t="s">
        <v>2317</v>
      </c>
    </row>
    <row r="695" spans="1:14" x14ac:dyDescent="0.3">
      <c r="A695" s="1" t="s">
        <v>2401</v>
      </c>
      <c r="B695" s="78">
        <f>--LEFT(A695,SEARCH("'",A695)-1)+IF( ISNUMBER(SEARCH("""",A695)),--MID(A695,SEARCH("'",A695)+1,SEARCH("""",A695)-SEARCH("'",A695)-1)/12)</f>
        <v>255.25</v>
      </c>
      <c r="C695" s="5">
        <v>2.395</v>
      </c>
      <c r="D695" s="9">
        <v>8.9</v>
      </c>
      <c r="E695" s="9">
        <f>(Table1[[#This Row],[Core Diameter (in.)]]/Table1[[#This Row],[tp (ms) ^ to line (150 kHz)]])*10^6/12</f>
        <v>22425.0936329588</v>
      </c>
      <c r="F695" s="1">
        <v>9.9</v>
      </c>
      <c r="G695" s="9">
        <f>(Table1[[#This Row],[Core Diameter (in.)]]/Table1[[#This Row],[tp (ms) // to line (150 kHz)]])*10^6/12</f>
        <v>20159.93265993266</v>
      </c>
      <c r="H695" s="9">
        <f>AVERAGE(Table1[[#This Row],[^ Velocity ft/s]],Table1[[#This Row],[// Velocity ft/s]])</f>
        <v>21292.51314644573</v>
      </c>
      <c r="I695" s="1" t="s">
        <v>2315</v>
      </c>
      <c r="J695" s="1" t="s">
        <v>7</v>
      </c>
      <c r="K695" s="1">
        <v>5</v>
      </c>
      <c r="L695" s="1">
        <v>29</v>
      </c>
      <c r="M695" s="15" t="s">
        <v>2383</v>
      </c>
      <c r="N695" s="94" t="s">
        <v>2317</v>
      </c>
    </row>
    <row r="696" spans="1:14" x14ac:dyDescent="0.3">
      <c r="A696" s="1" t="s">
        <v>2225</v>
      </c>
      <c r="B696" s="78">
        <f>--LEFT(A696,SEARCH("'",A696)-1)+IF( ISNUMBER(SEARCH("""",A696)),--MID(A696,SEARCH("'",A696)+1,SEARCH("""",A696)-SEARCH("'",A696)-1)/12)</f>
        <v>256</v>
      </c>
      <c r="C696" s="5">
        <v>2.395</v>
      </c>
      <c r="D696" s="9">
        <v>8.9</v>
      </c>
      <c r="E696" s="9">
        <f>(Table1[[#This Row],[Core Diameter (in.)]]/Table1[[#This Row],[tp (ms) ^ to line (150 kHz)]])*10^6/12</f>
        <v>22425.0936329588</v>
      </c>
      <c r="F696" s="9">
        <v>9.4</v>
      </c>
      <c r="G696" s="9">
        <f>(Table1[[#This Row],[Core Diameter (in.)]]/Table1[[#This Row],[tp (ms) // to line (150 kHz)]])*10^6/12</f>
        <v>21232.269503546097</v>
      </c>
      <c r="H696" s="9">
        <f>AVERAGE(Table1[[#This Row],[^ Velocity ft/s]],Table1[[#This Row],[// Velocity ft/s]])</f>
        <v>21828.681568252447</v>
      </c>
      <c r="I696" s="1" t="s">
        <v>2315</v>
      </c>
      <c r="J696" s="1" t="s">
        <v>7</v>
      </c>
      <c r="K696" s="1">
        <v>5</v>
      </c>
      <c r="L696" s="1">
        <v>30</v>
      </c>
      <c r="M696" s="15" t="s">
        <v>2224</v>
      </c>
      <c r="N696" s="94" t="s">
        <v>2246</v>
      </c>
    </row>
    <row r="697" spans="1:14" x14ac:dyDescent="0.3">
      <c r="A697" s="1" t="s">
        <v>2226</v>
      </c>
      <c r="B697" s="78">
        <f>--LEFT(A697,SEARCH("'",A697)-1)+IF( ISNUMBER(SEARCH("""",A697)),--MID(A697,SEARCH("'",A697)+1,SEARCH("""",A697)-SEARCH("'",A697)-1)/12)</f>
        <v>256.25</v>
      </c>
      <c r="C697" s="5">
        <v>2.395</v>
      </c>
      <c r="D697" s="9">
        <v>8.9</v>
      </c>
      <c r="E697" s="9">
        <f>(Table1[[#This Row],[Core Diameter (in.)]]/Table1[[#This Row],[tp (ms) ^ to line (150 kHz)]])*10^6/12</f>
        <v>22425.0936329588</v>
      </c>
      <c r="F697" s="9">
        <v>9.4</v>
      </c>
      <c r="G697" s="9">
        <f>(Table1[[#This Row],[Core Diameter (in.)]]/Table1[[#This Row],[tp (ms) // to line (150 kHz)]])*10^6/12</f>
        <v>21232.269503546097</v>
      </c>
      <c r="H697" s="9">
        <f>AVERAGE(Table1[[#This Row],[^ Velocity ft/s]],Table1[[#This Row],[// Velocity ft/s]])</f>
        <v>21828.681568252447</v>
      </c>
      <c r="I697" s="1" t="s">
        <v>2315</v>
      </c>
      <c r="J697" s="1" t="s">
        <v>7</v>
      </c>
      <c r="K697" s="1">
        <v>5</v>
      </c>
      <c r="L697" s="1">
        <v>30</v>
      </c>
      <c r="M697" s="15" t="s">
        <v>2224</v>
      </c>
      <c r="N697" s="94" t="s">
        <v>2246</v>
      </c>
    </row>
    <row r="698" spans="1:14" x14ac:dyDescent="0.3">
      <c r="A698" s="1" t="s">
        <v>2227</v>
      </c>
      <c r="B698" s="78">
        <f>--LEFT(A698,SEARCH("'",A698)-1)+IF( ISNUMBER(SEARCH("""",A698)),--MID(A698,SEARCH("'",A698)+1,SEARCH("""",A698)-SEARCH("'",A698)-1)/12)</f>
        <v>256.5</v>
      </c>
      <c r="C698" s="5">
        <v>2.395</v>
      </c>
      <c r="D698" s="9">
        <v>8.4</v>
      </c>
      <c r="E698" s="9">
        <f>(Table1[[#This Row],[Core Diameter (in.)]]/Table1[[#This Row],[tp (ms) ^ to line (150 kHz)]])*10^6/12</f>
        <v>23759.920634920636</v>
      </c>
      <c r="F698" s="9">
        <v>9.9</v>
      </c>
      <c r="G698" s="9">
        <f>(Table1[[#This Row],[Core Diameter (in.)]]/Table1[[#This Row],[tp (ms) // to line (150 kHz)]])*10^6/12</f>
        <v>20159.93265993266</v>
      </c>
      <c r="H698" s="9">
        <f>AVERAGE(Table1[[#This Row],[^ Velocity ft/s]],Table1[[#This Row],[// Velocity ft/s]])</f>
        <v>21959.926647426648</v>
      </c>
      <c r="I698" s="1" t="s">
        <v>2315</v>
      </c>
      <c r="J698" s="1" t="s">
        <v>7</v>
      </c>
      <c r="K698" s="1">
        <v>5</v>
      </c>
      <c r="L698" s="1">
        <v>30</v>
      </c>
      <c r="M698" s="15" t="s">
        <v>2224</v>
      </c>
      <c r="N698" s="94" t="s">
        <v>2246</v>
      </c>
    </row>
    <row r="699" spans="1:14" x14ac:dyDescent="0.3">
      <c r="A699" s="1" t="s">
        <v>2228</v>
      </c>
      <c r="B699" s="78">
        <f>--LEFT(A699,SEARCH("'",A699)-1)+IF( ISNUMBER(SEARCH("""",A699)),--MID(A699,SEARCH("'",A699)+1,SEARCH("""",A699)-SEARCH("'",A699)-1)/12)</f>
        <v>256.75</v>
      </c>
      <c r="C699" s="5">
        <v>2.3940000000000001</v>
      </c>
      <c r="D699" s="9">
        <v>8.8000000000000007</v>
      </c>
      <c r="E699" s="9">
        <f>(Table1[[#This Row],[Core Diameter (in.)]]/Table1[[#This Row],[tp (ms) ^ to line (150 kHz)]])*10^6/12</f>
        <v>22670.454545454544</v>
      </c>
      <c r="F699" s="9">
        <v>9.4</v>
      </c>
      <c r="G699" s="9">
        <f>(Table1[[#This Row],[Core Diameter (in.)]]/Table1[[#This Row],[tp (ms) // to line (150 kHz)]])*10^6/12</f>
        <v>21223.40425531915</v>
      </c>
      <c r="H699" s="9">
        <f>AVERAGE(Table1[[#This Row],[^ Velocity ft/s]],Table1[[#This Row],[// Velocity ft/s]])</f>
        <v>21946.929400386849</v>
      </c>
      <c r="I699" s="1" t="s">
        <v>2315</v>
      </c>
      <c r="J699" s="1" t="s">
        <v>7</v>
      </c>
      <c r="K699" s="1">
        <v>5</v>
      </c>
      <c r="L699" s="1">
        <v>30</v>
      </c>
      <c r="M699" s="15" t="s">
        <v>2224</v>
      </c>
      <c r="N699" s="94" t="s">
        <v>2246</v>
      </c>
    </row>
    <row r="700" spans="1:14" x14ac:dyDescent="0.3">
      <c r="A700" s="1" t="s">
        <v>2229</v>
      </c>
      <c r="B700" s="78">
        <f>--LEFT(A700,SEARCH("'",A700)-1)+IF( ISNUMBER(SEARCH("""",A700)),--MID(A700,SEARCH("'",A700)+1,SEARCH("""",A700)-SEARCH("'",A700)-1)/12)</f>
        <v>257</v>
      </c>
      <c r="C700" s="5">
        <v>2.395</v>
      </c>
      <c r="D700" s="9">
        <v>8.9</v>
      </c>
      <c r="E700" s="9">
        <f>(Table1[[#This Row],[Core Diameter (in.)]]/Table1[[#This Row],[tp (ms) ^ to line (150 kHz)]])*10^6/12</f>
        <v>22425.0936329588</v>
      </c>
      <c r="F700" s="9">
        <v>9.5</v>
      </c>
      <c r="G700" s="9">
        <f>(Table1[[#This Row],[Core Diameter (in.)]]/Table1[[#This Row],[tp (ms) // to line (150 kHz)]])*10^6/12</f>
        <v>21008.771929824561</v>
      </c>
      <c r="H700" s="9">
        <f>AVERAGE(Table1[[#This Row],[^ Velocity ft/s]],Table1[[#This Row],[// Velocity ft/s]])</f>
        <v>21716.932781391683</v>
      </c>
      <c r="I700" s="1" t="s">
        <v>2315</v>
      </c>
      <c r="J700" s="1" t="s">
        <v>7</v>
      </c>
      <c r="K700" s="1">
        <v>5</v>
      </c>
      <c r="L700" s="1">
        <v>30</v>
      </c>
      <c r="M700" s="15" t="s">
        <v>2224</v>
      </c>
      <c r="N700" s="94" t="s">
        <v>2246</v>
      </c>
    </row>
    <row r="701" spans="1:14" x14ac:dyDescent="0.3">
      <c r="A701" s="1" t="s">
        <v>2230</v>
      </c>
      <c r="B701" s="78">
        <f>--LEFT(A701,SEARCH("'",A701)-1)+IF( ISNUMBER(SEARCH("""",A701)),--MID(A701,SEARCH("'",A701)+1,SEARCH("""",A701)-SEARCH("'",A701)-1)/12)</f>
        <v>257.5</v>
      </c>
      <c r="C701" s="5">
        <v>2.395</v>
      </c>
      <c r="D701" s="9">
        <v>8</v>
      </c>
      <c r="E701" s="9">
        <f>(Table1[[#This Row],[Core Diameter (in.)]]/Table1[[#This Row],[tp (ms) ^ to line (150 kHz)]])*10^6/12</f>
        <v>24947.916666666668</v>
      </c>
      <c r="F701" s="9">
        <v>9.4</v>
      </c>
      <c r="G701" s="9">
        <f>(Table1[[#This Row],[Core Diameter (in.)]]/Table1[[#This Row],[tp (ms) // to line (150 kHz)]])*10^6/12</f>
        <v>21232.269503546097</v>
      </c>
      <c r="H701" s="9">
        <f>AVERAGE(Table1[[#This Row],[^ Velocity ft/s]],Table1[[#This Row],[// Velocity ft/s]])</f>
        <v>23090.093085106382</v>
      </c>
      <c r="I701" s="1" t="s">
        <v>2315</v>
      </c>
      <c r="J701" s="1" t="s">
        <v>7</v>
      </c>
      <c r="K701" s="1">
        <v>5</v>
      </c>
      <c r="L701" s="1">
        <v>30</v>
      </c>
      <c r="M701" s="15" t="s">
        <v>2224</v>
      </c>
      <c r="N701" s="94" t="s">
        <v>2246</v>
      </c>
    </row>
    <row r="702" spans="1:14" x14ac:dyDescent="0.3">
      <c r="A702" s="1" t="s">
        <v>2231</v>
      </c>
      <c r="B702" s="78">
        <f>--LEFT(A702,SEARCH("'",A702)-1)+IF( ISNUMBER(SEARCH("""",A702)),--MID(A702,SEARCH("'",A702)+1,SEARCH("""",A702)-SEARCH("'",A702)-1)/12)</f>
        <v>258</v>
      </c>
      <c r="C702" s="5">
        <v>2.3980000000000001</v>
      </c>
      <c r="D702" s="9">
        <v>8.5</v>
      </c>
      <c r="E702" s="9">
        <f>(Table1[[#This Row],[Core Diameter (in.)]]/Table1[[#This Row],[tp (ms) ^ to line (150 kHz)]])*10^6/12</f>
        <v>23509.803921568629</v>
      </c>
      <c r="F702" s="9">
        <v>9.5</v>
      </c>
      <c r="G702" s="9">
        <f>(Table1[[#This Row],[Core Diameter (in.)]]/Table1[[#This Row],[tp (ms) // to line (150 kHz)]])*10^6/12</f>
        <v>21035.087719298244</v>
      </c>
      <c r="H702" s="9">
        <f>AVERAGE(Table1[[#This Row],[^ Velocity ft/s]],Table1[[#This Row],[// Velocity ft/s]])</f>
        <v>22272.445820433437</v>
      </c>
      <c r="I702" s="1" t="s">
        <v>2315</v>
      </c>
      <c r="J702" s="1" t="s">
        <v>7</v>
      </c>
      <c r="K702" s="1">
        <v>5</v>
      </c>
      <c r="L702" s="1">
        <v>30</v>
      </c>
      <c r="M702" s="15" t="s">
        <v>2224</v>
      </c>
      <c r="N702" s="94" t="s">
        <v>2246</v>
      </c>
    </row>
    <row r="703" spans="1:14" x14ac:dyDescent="0.3">
      <c r="A703" s="1" t="s">
        <v>2232</v>
      </c>
      <c r="B703" s="78">
        <f>--LEFT(A703,SEARCH("'",A703)-1)+IF( ISNUMBER(SEARCH("""",A703)),--MID(A703,SEARCH("'",A703)+1,SEARCH("""",A703)-SEARCH("'",A703)-1)/12)</f>
        <v>258.25</v>
      </c>
      <c r="C703" s="5">
        <v>2.395</v>
      </c>
      <c r="D703" s="9">
        <v>9</v>
      </c>
      <c r="E703" s="9">
        <f>(Table1[[#This Row],[Core Diameter (in.)]]/Table1[[#This Row],[tp (ms) ^ to line (150 kHz)]])*10^6/12</f>
        <v>22175.925925925927</v>
      </c>
      <c r="F703" s="9">
        <v>9.4</v>
      </c>
      <c r="G703" s="9">
        <f>(Table1[[#This Row],[Core Diameter (in.)]]/Table1[[#This Row],[tp (ms) // to line (150 kHz)]])*10^6/12</f>
        <v>21232.269503546097</v>
      </c>
      <c r="H703" s="9">
        <f>AVERAGE(Table1[[#This Row],[^ Velocity ft/s]],Table1[[#This Row],[// Velocity ft/s]])</f>
        <v>21704.09771473601</v>
      </c>
      <c r="I703" s="1" t="s">
        <v>2315</v>
      </c>
      <c r="J703" s="1" t="s">
        <v>7</v>
      </c>
      <c r="K703" s="1">
        <v>5</v>
      </c>
      <c r="L703" s="1">
        <v>30</v>
      </c>
      <c r="M703" s="15" t="s">
        <v>2224</v>
      </c>
      <c r="N703" s="94" t="s">
        <v>2246</v>
      </c>
    </row>
    <row r="704" spans="1:14" x14ac:dyDescent="0.3">
      <c r="A704" s="1" t="s">
        <v>2233</v>
      </c>
      <c r="B704" s="78">
        <f>--LEFT(A704,SEARCH("'",A704)-1)+IF( ISNUMBER(SEARCH("""",A704)),--MID(A704,SEARCH("'",A704)+1,SEARCH("""",A704)-SEARCH("'",A704)-1)/12)</f>
        <v>258.75</v>
      </c>
      <c r="C704" s="5">
        <v>2.3959999999999999</v>
      </c>
      <c r="D704" s="9">
        <v>8.9</v>
      </c>
      <c r="E704" s="9">
        <f>(Table1[[#This Row],[Core Diameter (in.)]]/Table1[[#This Row],[tp (ms) ^ to line (150 kHz)]])*10^6/12</f>
        <v>22434.45692883895</v>
      </c>
      <c r="F704" s="9">
        <v>9.6</v>
      </c>
      <c r="G704" s="9">
        <f>(Table1[[#This Row],[Core Diameter (in.)]]/Table1[[#This Row],[tp (ms) // to line (150 kHz)]])*10^6/12</f>
        <v>20798.611111111109</v>
      </c>
      <c r="H704" s="9">
        <f>AVERAGE(Table1[[#This Row],[^ Velocity ft/s]],Table1[[#This Row],[// Velocity ft/s]])</f>
        <v>21616.534019975028</v>
      </c>
      <c r="I704" s="1" t="s">
        <v>2315</v>
      </c>
      <c r="J704" s="1" t="s">
        <v>7</v>
      </c>
      <c r="K704" s="1">
        <v>5</v>
      </c>
      <c r="L704" s="1">
        <v>30</v>
      </c>
      <c r="M704" s="15" t="s">
        <v>2224</v>
      </c>
      <c r="N704" s="94" t="s">
        <v>2246</v>
      </c>
    </row>
    <row r="705" spans="1:14" x14ac:dyDescent="0.3">
      <c r="A705" s="1" t="s">
        <v>2234</v>
      </c>
      <c r="B705" s="78">
        <f>--LEFT(A705,SEARCH("'",A705)-1)+IF( ISNUMBER(SEARCH("""",A705)),--MID(A705,SEARCH("'",A705)+1,SEARCH("""",A705)-SEARCH("'",A705)-1)/12)</f>
        <v>259</v>
      </c>
      <c r="C705" s="5">
        <v>2.395</v>
      </c>
      <c r="D705" s="9">
        <v>8.4</v>
      </c>
      <c r="E705" s="9">
        <f>(Table1[[#This Row],[Core Diameter (in.)]]/Table1[[#This Row],[tp (ms) ^ to line (150 kHz)]])*10^6/12</f>
        <v>23759.920634920636</v>
      </c>
      <c r="F705" s="9">
        <v>9.4</v>
      </c>
      <c r="G705" s="9">
        <f>(Table1[[#This Row],[Core Diameter (in.)]]/Table1[[#This Row],[tp (ms) // to line (150 kHz)]])*10^6/12</f>
        <v>21232.269503546097</v>
      </c>
      <c r="H705" s="9">
        <f>AVERAGE(Table1[[#This Row],[^ Velocity ft/s]],Table1[[#This Row],[// Velocity ft/s]])</f>
        <v>22496.095069233364</v>
      </c>
      <c r="I705" s="1" t="s">
        <v>2315</v>
      </c>
      <c r="J705" s="1" t="s">
        <v>7</v>
      </c>
      <c r="K705" s="1">
        <v>5</v>
      </c>
      <c r="L705" s="1">
        <v>30</v>
      </c>
      <c r="M705" s="15" t="s">
        <v>2224</v>
      </c>
      <c r="N705" s="94" t="s">
        <v>2246</v>
      </c>
    </row>
    <row r="706" spans="1:14" x14ac:dyDescent="0.3">
      <c r="A706" s="1" t="s">
        <v>2235</v>
      </c>
      <c r="B706" s="78">
        <f>--LEFT(A706,SEARCH("'",A706)-1)+IF( ISNUMBER(SEARCH("""",A706)),--MID(A706,SEARCH("'",A706)+1,SEARCH("""",A706)-SEARCH("'",A706)-1)/12)</f>
        <v>259.75</v>
      </c>
      <c r="C706" s="5">
        <v>2.3959999999999999</v>
      </c>
      <c r="D706" s="9">
        <v>8.4</v>
      </c>
      <c r="E706" s="9">
        <f>(Table1[[#This Row],[Core Diameter (in.)]]/Table1[[#This Row],[tp (ms) ^ to line (150 kHz)]])*10^6/12</f>
        <v>23769.841269841269</v>
      </c>
      <c r="F706" s="9">
        <v>9.4</v>
      </c>
      <c r="G706" s="9">
        <f>(Table1[[#This Row],[Core Diameter (in.)]]/Table1[[#This Row],[tp (ms) // to line (150 kHz)]])*10^6/12</f>
        <v>21241.134751773046</v>
      </c>
      <c r="H706" s="9">
        <f>AVERAGE(Table1[[#This Row],[^ Velocity ft/s]],Table1[[#This Row],[// Velocity ft/s]])</f>
        <v>22505.488010807159</v>
      </c>
      <c r="I706" s="1" t="s">
        <v>2315</v>
      </c>
      <c r="J706" s="1" t="s">
        <v>7</v>
      </c>
      <c r="K706" s="1">
        <v>5</v>
      </c>
      <c r="L706" s="1">
        <v>30</v>
      </c>
      <c r="M706" s="15" t="s">
        <v>2224</v>
      </c>
      <c r="N706" s="94" t="s">
        <v>2246</v>
      </c>
    </row>
    <row r="707" spans="1:14" x14ac:dyDescent="0.3">
      <c r="A707" s="1" t="s">
        <v>2236</v>
      </c>
      <c r="B707" s="78">
        <f>--LEFT(A707,SEARCH("'",A707)-1)+IF( ISNUMBER(SEARCH("""",A707)),--MID(A707,SEARCH("'",A707)+1,SEARCH("""",A707)-SEARCH("'",A707)-1)/12)</f>
        <v>260.25</v>
      </c>
      <c r="C707" s="5">
        <v>2.3959999999999999</v>
      </c>
      <c r="D707" s="9">
        <v>8.4</v>
      </c>
      <c r="E707" s="9">
        <f>(Table1[[#This Row],[Core Diameter (in.)]]/Table1[[#This Row],[tp (ms) ^ to line (150 kHz)]])*10^6/12</f>
        <v>23769.841269841269</v>
      </c>
      <c r="F707" s="9">
        <v>9.4</v>
      </c>
      <c r="G707" s="9">
        <f>(Table1[[#This Row],[Core Diameter (in.)]]/Table1[[#This Row],[tp (ms) // to line (150 kHz)]])*10^6/12</f>
        <v>21241.134751773046</v>
      </c>
      <c r="H707" s="9">
        <f>AVERAGE(Table1[[#This Row],[^ Velocity ft/s]],Table1[[#This Row],[// Velocity ft/s]])</f>
        <v>22505.488010807159</v>
      </c>
      <c r="I707" s="1" t="s">
        <v>2315</v>
      </c>
      <c r="J707" s="1" t="s">
        <v>7</v>
      </c>
      <c r="K707" s="1">
        <v>5</v>
      </c>
      <c r="L707" s="1">
        <v>30</v>
      </c>
      <c r="M707" s="15" t="s">
        <v>2224</v>
      </c>
      <c r="N707" s="94" t="s">
        <v>2246</v>
      </c>
    </row>
    <row r="708" spans="1:14" x14ac:dyDescent="0.3">
      <c r="A708" s="1" t="s">
        <v>2237</v>
      </c>
      <c r="B708" s="78">
        <f>--LEFT(A708,SEARCH("'",A708)-1)+IF( ISNUMBER(SEARCH("""",A708)),--MID(A708,SEARCH("'",A708)+1,SEARCH("""",A708)-SEARCH("'",A708)-1)/12)</f>
        <v>260.5</v>
      </c>
      <c r="C708" s="5">
        <v>2.395</v>
      </c>
      <c r="D708" s="9">
        <v>7.9</v>
      </c>
      <c r="E708" s="9">
        <f>(Table1[[#This Row],[Core Diameter (in.)]]/Table1[[#This Row],[tp (ms) ^ to line (150 kHz)]])*10^6/12</f>
        <v>25263.713080168774</v>
      </c>
      <c r="F708" s="9">
        <v>9.9</v>
      </c>
      <c r="G708" s="9">
        <f>(Table1[[#This Row],[Core Diameter (in.)]]/Table1[[#This Row],[tp (ms) // to line (150 kHz)]])*10^6/12</f>
        <v>20159.93265993266</v>
      </c>
      <c r="H708" s="9">
        <f>AVERAGE(Table1[[#This Row],[^ Velocity ft/s]],Table1[[#This Row],[// Velocity ft/s]])</f>
        <v>22711.822870050717</v>
      </c>
      <c r="I708" s="1" t="s">
        <v>2315</v>
      </c>
      <c r="J708" s="1" t="s">
        <v>7</v>
      </c>
      <c r="K708" s="1">
        <v>5</v>
      </c>
      <c r="L708" s="1">
        <v>30</v>
      </c>
      <c r="M708" s="15" t="s">
        <v>2224</v>
      </c>
      <c r="N708" s="94" t="s">
        <v>2246</v>
      </c>
    </row>
    <row r="709" spans="1:14" x14ac:dyDescent="0.3">
      <c r="A709" s="1" t="s">
        <v>2238</v>
      </c>
      <c r="B709" s="78">
        <f>--LEFT(A709,SEARCH("'",A709)-1)+IF( ISNUMBER(SEARCH("""",A709)),--MID(A709,SEARCH("'",A709)+1,SEARCH("""",A709)-SEARCH("'",A709)-1)/12)</f>
        <v>260.75</v>
      </c>
      <c r="C709" s="5">
        <v>2.3959999999999999</v>
      </c>
      <c r="D709" s="9">
        <v>8.9</v>
      </c>
      <c r="E709" s="9">
        <f>(Table1[[#This Row],[Core Diameter (in.)]]/Table1[[#This Row],[tp (ms) ^ to line (150 kHz)]])*10^6/12</f>
        <v>22434.45692883895</v>
      </c>
      <c r="F709" s="9">
        <v>9.9</v>
      </c>
      <c r="G709" s="9">
        <f>(Table1[[#This Row],[Core Diameter (in.)]]/Table1[[#This Row],[tp (ms) // to line (150 kHz)]])*10^6/12</f>
        <v>20168.350168350167</v>
      </c>
      <c r="H709" s="9">
        <f>AVERAGE(Table1[[#This Row],[^ Velocity ft/s]],Table1[[#This Row],[// Velocity ft/s]])</f>
        <v>21301.403548594557</v>
      </c>
      <c r="I709" s="1" t="s">
        <v>2315</v>
      </c>
      <c r="J709" s="1" t="s">
        <v>7</v>
      </c>
      <c r="K709" s="1">
        <v>5</v>
      </c>
      <c r="L709" s="1">
        <v>30</v>
      </c>
      <c r="M709" s="15" t="s">
        <v>2224</v>
      </c>
      <c r="N709" s="94" t="s">
        <v>2246</v>
      </c>
    </row>
    <row r="710" spans="1:14" x14ac:dyDescent="0.3">
      <c r="A710" s="1" t="s">
        <v>2239</v>
      </c>
      <c r="B710" s="78">
        <f>--LEFT(A710,SEARCH("'",A710)-1)+IF( ISNUMBER(SEARCH("""",A710)),--MID(A710,SEARCH("'",A710)+1,SEARCH("""",A710)-SEARCH("'",A710)-1)/12)</f>
        <v>261.5</v>
      </c>
      <c r="C710" s="5">
        <v>2.395</v>
      </c>
      <c r="D710" s="9">
        <v>8.5</v>
      </c>
      <c r="E710" s="9">
        <f>(Table1[[#This Row],[Core Diameter (in.)]]/Table1[[#This Row],[tp (ms) ^ to line (150 kHz)]])*10^6/12</f>
        <v>23480.392156862741</v>
      </c>
      <c r="F710" s="9">
        <v>9.5</v>
      </c>
      <c r="G710" s="9">
        <f>(Table1[[#This Row],[Core Diameter (in.)]]/Table1[[#This Row],[tp (ms) // to line (150 kHz)]])*10^6/12</f>
        <v>21008.771929824561</v>
      </c>
      <c r="H710" s="9">
        <f>AVERAGE(Table1[[#This Row],[^ Velocity ft/s]],Table1[[#This Row],[// Velocity ft/s]])</f>
        <v>22244.582043343653</v>
      </c>
      <c r="I710" s="1" t="s">
        <v>2315</v>
      </c>
      <c r="J710" s="1" t="s">
        <v>7</v>
      </c>
      <c r="K710" s="1">
        <v>5</v>
      </c>
      <c r="L710" s="1">
        <v>30</v>
      </c>
      <c r="M710" s="15" t="s">
        <v>2224</v>
      </c>
      <c r="N710" s="94" t="s">
        <v>2246</v>
      </c>
    </row>
    <row r="711" spans="1:14" x14ac:dyDescent="0.3">
      <c r="A711" s="1" t="s">
        <v>2240</v>
      </c>
      <c r="B711" s="78">
        <f>--LEFT(A711,SEARCH("'",A711)-1)+IF( ISNUMBER(SEARCH("""",A711)),--MID(A711,SEARCH("'",A711)+1,SEARCH("""",A711)-SEARCH("'",A711)-1)/12)</f>
        <v>263.75</v>
      </c>
      <c r="C711" s="5">
        <v>2.395</v>
      </c>
      <c r="D711" s="9">
        <v>9.5</v>
      </c>
      <c r="E711" s="9">
        <f>(Table1[[#This Row],[Core Diameter (in.)]]/Table1[[#This Row],[tp (ms) ^ to line (150 kHz)]])*10^6/12</f>
        <v>21008.771929824561</v>
      </c>
      <c r="F711" s="9">
        <v>10.4</v>
      </c>
      <c r="G711" s="9">
        <f>(Table1[[#This Row],[Core Diameter (in.)]]/Table1[[#This Row],[tp (ms) // to line (150 kHz)]])*10^6/12</f>
        <v>19190.705128205129</v>
      </c>
      <c r="H711" s="9">
        <f>AVERAGE(Table1[[#This Row],[^ Velocity ft/s]],Table1[[#This Row],[// Velocity ft/s]])</f>
        <v>20099.738529014845</v>
      </c>
      <c r="I711" s="1" t="s">
        <v>2315</v>
      </c>
      <c r="J711" s="1" t="s">
        <v>7</v>
      </c>
      <c r="K711" s="1">
        <v>5</v>
      </c>
      <c r="L711" s="1">
        <v>30</v>
      </c>
      <c r="M711" s="15" t="s">
        <v>2224</v>
      </c>
      <c r="N711" s="94" t="s">
        <v>2246</v>
      </c>
    </row>
    <row r="712" spans="1:14" x14ac:dyDescent="0.3">
      <c r="A712" s="1" t="s">
        <v>2241</v>
      </c>
      <c r="B712" s="78">
        <f>--LEFT(A712,SEARCH("'",A712)-1)+IF( ISNUMBER(SEARCH("""",A712)),--MID(A712,SEARCH("'",A712)+1,SEARCH("""",A712)-SEARCH("'",A712)-1)/12)</f>
        <v>264</v>
      </c>
      <c r="C712" s="5">
        <v>2.395</v>
      </c>
      <c r="D712" s="9">
        <v>10.9</v>
      </c>
      <c r="E712" s="9">
        <f>(Table1[[#This Row],[Core Diameter (in.)]]/Table1[[#This Row],[tp (ms) ^ to line (150 kHz)]])*10^6/12</f>
        <v>18310.397553516817</v>
      </c>
      <c r="F712" s="9">
        <v>11</v>
      </c>
      <c r="G712" s="9">
        <f>(Table1[[#This Row],[Core Diameter (in.)]]/Table1[[#This Row],[tp (ms) // to line (150 kHz)]])*10^6/12</f>
        <v>18143.939393939396</v>
      </c>
      <c r="H712" s="9">
        <f>AVERAGE(Table1[[#This Row],[^ Velocity ft/s]],Table1[[#This Row],[// Velocity ft/s]])</f>
        <v>18227.168473728107</v>
      </c>
      <c r="I712" s="1" t="s">
        <v>2315</v>
      </c>
      <c r="J712" s="1" t="s">
        <v>7</v>
      </c>
      <c r="K712" s="1">
        <v>5</v>
      </c>
      <c r="L712" s="1">
        <v>30</v>
      </c>
      <c r="M712" s="15" t="s">
        <v>2224</v>
      </c>
      <c r="N712" s="94" t="s">
        <v>2246</v>
      </c>
    </row>
    <row r="713" spans="1:14" x14ac:dyDescent="0.3">
      <c r="A713" s="1" t="s">
        <v>2242</v>
      </c>
      <c r="B713" s="78">
        <f>--LEFT(A713,SEARCH("'",A713)-1)+IF( ISNUMBER(SEARCH("""",A713)),--MID(A713,SEARCH("'",A713)+1,SEARCH("""",A713)-SEARCH("'",A713)-1)/12)</f>
        <v>264.25</v>
      </c>
      <c r="C713" s="5">
        <v>2.395</v>
      </c>
      <c r="D713" s="9">
        <v>12.4</v>
      </c>
      <c r="E713" s="9">
        <f>(Table1[[#This Row],[Core Diameter (in.)]]/Table1[[#This Row],[tp (ms) ^ to line (150 kHz)]])*10^6/12</f>
        <v>16095.430107526881</v>
      </c>
      <c r="F713" s="9">
        <v>12.4</v>
      </c>
      <c r="G713" s="9">
        <f>(Table1[[#This Row],[Core Diameter (in.)]]/Table1[[#This Row],[tp (ms) // to line (150 kHz)]])*10^6/12</f>
        <v>16095.430107526881</v>
      </c>
      <c r="H713" s="9">
        <f>AVERAGE(Table1[[#This Row],[^ Velocity ft/s]],Table1[[#This Row],[// Velocity ft/s]])</f>
        <v>16095.430107526881</v>
      </c>
      <c r="I713" s="1" t="s">
        <v>2315</v>
      </c>
      <c r="J713" s="1" t="s">
        <v>7</v>
      </c>
      <c r="K713" s="1">
        <v>5</v>
      </c>
      <c r="L713" s="1">
        <v>30</v>
      </c>
      <c r="M713" s="15" t="s">
        <v>2224</v>
      </c>
      <c r="N713" s="94" t="s">
        <v>2246</v>
      </c>
    </row>
    <row r="714" spans="1:14" x14ac:dyDescent="0.3">
      <c r="A714" s="1" t="s">
        <v>2243</v>
      </c>
      <c r="B714" s="78">
        <f>--LEFT(A714,SEARCH("'",A714)-1)+IF( ISNUMBER(SEARCH("""",A714)),--MID(A714,SEARCH("'",A714)+1,SEARCH("""",A714)-SEARCH("'",A714)-1)/12)</f>
        <v>264.5</v>
      </c>
      <c r="C714" s="5">
        <v>2.395</v>
      </c>
      <c r="D714" s="9">
        <v>11.9</v>
      </c>
      <c r="E714" s="9">
        <f>(Table1[[#This Row],[Core Diameter (in.)]]/Table1[[#This Row],[tp (ms) ^ to line (150 kHz)]])*10^6/12</f>
        <v>16771.708683473389</v>
      </c>
      <c r="F714" s="9">
        <v>12.8</v>
      </c>
      <c r="G714" s="9">
        <f>(Table1[[#This Row],[Core Diameter (in.)]]/Table1[[#This Row],[tp (ms) // to line (150 kHz)]])*10^6/12</f>
        <v>15592.447916666666</v>
      </c>
      <c r="H714" s="9">
        <f>AVERAGE(Table1[[#This Row],[^ Velocity ft/s]],Table1[[#This Row],[// Velocity ft/s]])</f>
        <v>16182.078300070028</v>
      </c>
      <c r="I714" s="1" t="s">
        <v>2315</v>
      </c>
      <c r="J714" s="1" t="s">
        <v>7</v>
      </c>
      <c r="K714" s="1">
        <v>5</v>
      </c>
      <c r="L714" s="1">
        <v>30</v>
      </c>
      <c r="M714" s="15" t="s">
        <v>2224</v>
      </c>
      <c r="N714" s="94" t="s">
        <v>2246</v>
      </c>
    </row>
    <row r="715" spans="1:14" x14ac:dyDescent="0.3">
      <c r="A715" s="1" t="s">
        <v>2244</v>
      </c>
      <c r="B715" s="78">
        <f>--LEFT(A715,SEARCH("'",A715)-1)+IF( ISNUMBER(SEARCH("""",A715)),--MID(A715,SEARCH("'",A715)+1,SEARCH("""",A715)-SEARCH("'",A715)-1)/12)</f>
        <v>264.75</v>
      </c>
      <c r="C715" s="5">
        <v>2.395</v>
      </c>
      <c r="D715" s="9">
        <v>10.9</v>
      </c>
      <c r="E715" s="9">
        <f>(Table1[[#This Row],[Core Diameter (in.)]]/Table1[[#This Row],[tp (ms) ^ to line (150 kHz)]])*10^6/12</f>
        <v>18310.397553516817</v>
      </c>
      <c r="F715" s="9">
        <v>12.5</v>
      </c>
      <c r="G715" s="9">
        <f>(Table1[[#This Row],[Core Diameter (in.)]]/Table1[[#This Row],[tp (ms) // to line (150 kHz)]])*10^6/12</f>
        <v>15966.666666666666</v>
      </c>
      <c r="H715" s="9">
        <f>AVERAGE(Table1[[#This Row],[^ Velocity ft/s]],Table1[[#This Row],[// Velocity ft/s]])</f>
        <v>17138.532110091743</v>
      </c>
      <c r="I715" s="1" t="s">
        <v>2315</v>
      </c>
      <c r="J715" s="1" t="s">
        <v>7</v>
      </c>
      <c r="K715" s="1">
        <v>5</v>
      </c>
      <c r="L715" s="1">
        <v>30</v>
      </c>
      <c r="M715" s="15" t="s">
        <v>2224</v>
      </c>
      <c r="N715" s="94" t="s">
        <v>2246</v>
      </c>
    </row>
    <row r="716" spans="1:14" x14ac:dyDescent="0.3">
      <c r="A716" s="1" t="s">
        <v>1100</v>
      </c>
      <c r="B716" s="78">
        <f>--LEFT(A716,SEARCH("'",A716)-1)+IF( ISNUMBER(SEARCH("""",A716)),--MID(A716,SEARCH("'",A716)+1,SEARCH("""",A716)-SEARCH("'",A716)-1)/12)</f>
        <v>265.25</v>
      </c>
      <c r="C716" s="1">
        <v>2.3889999999999998</v>
      </c>
      <c r="D716" s="9">
        <v>9.9</v>
      </c>
      <c r="E716" s="9">
        <f>(Table1[[#This Row],[Core Diameter (in.)]]/Table1[[#This Row],[tp (ms) ^ to line (150 kHz)]])*10^6/12</f>
        <v>20109.427609427607</v>
      </c>
      <c r="F716" s="9">
        <v>10.4</v>
      </c>
      <c r="G716" s="9">
        <f>(Table1[[#This Row],[Core Diameter (in.)]]/Table1[[#This Row],[tp (ms) // to line (150 kHz)]])*10^6/12</f>
        <v>19142.628205128203</v>
      </c>
      <c r="H716" s="9">
        <f>AVERAGE(Table1[[#This Row],[^ Velocity ft/s]],Table1[[#This Row],[// Velocity ft/s]])</f>
        <v>19626.027907277905</v>
      </c>
      <c r="J716" s="19" t="s">
        <v>7</v>
      </c>
      <c r="K716" s="19">
        <v>5</v>
      </c>
      <c r="L716" s="19">
        <v>31</v>
      </c>
      <c r="M716" s="21" t="s">
        <v>604</v>
      </c>
      <c r="N716" s="19" t="s">
        <v>603</v>
      </c>
    </row>
    <row r="717" spans="1:14" x14ac:dyDescent="0.3">
      <c r="A717" s="1" t="s">
        <v>1101</v>
      </c>
      <c r="B717" s="78">
        <f>--LEFT(A717,SEARCH("'",A717)-1)+IF( ISNUMBER(SEARCH("""",A717)),--MID(A717,SEARCH("'",A717)+1,SEARCH("""",A717)-SEARCH("'",A717)-1)/12)</f>
        <v>265.5</v>
      </c>
      <c r="C717" s="1">
        <v>2.3889999999999998</v>
      </c>
      <c r="D717" s="9">
        <v>8.9</v>
      </c>
      <c r="E717" s="9">
        <f>(Table1[[#This Row],[Core Diameter (in.)]]/Table1[[#This Row],[tp (ms) ^ to line (150 kHz)]])*10^6/12</f>
        <v>22368.913857677897</v>
      </c>
      <c r="F717" s="9">
        <v>9.4</v>
      </c>
      <c r="G717" s="9">
        <f>(Table1[[#This Row],[Core Diameter (in.)]]/Table1[[#This Row],[tp (ms) // to line (150 kHz)]])*10^6/12</f>
        <v>21179.078014184393</v>
      </c>
      <c r="H717" s="9">
        <f>AVERAGE(Table1[[#This Row],[^ Velocity ft/s]],Table1[[#This Row],[// Velocity ft/s]])</f>
        <v>21773.995935931147</v>
      </c>
      <c r="J717" s="19" t="s">
        <v>7</v>
      </c>
      <c r="K717" s="19">
        <v>5</v>
      </c>
      <c r="L717" s="19">
        <v>31</v>
      </c>
      <c r="M717" s="21" t="s">
        <v>604</v>
      </c>
      <c r="N717" s="19" t="s">
        <v>603</v>
      </c>
    </row>
    <row r="718" spans="1:14" x14ac:dyDescent="0.3">
      <c r="A718" s="1" t="s">
        <v>1102</v>
      </c>
      <c r="B718" s="78">
        <f>--LEFT(A718,SEARCH("'",A718)-1)+IF( ISNUMBER(SEARCH("""",A718)),--MID(A718,SEARCH("'",A718)+1,SEARCH("""",A718)-SEARCH("'",A718)-1)/12)</f>
        <v>265.75</v>
      </c>
      <c r="C718" s="1">
        <v>2.3879999999999999</v>
      </c>
      <c r="D718" s="9">
        <v>9.4</v>
      </c>
      <c r="E718" s="9">
        <f>(Table1[[#This Row],[Core Diameter (in.)]]/Table1[[#This Row],[tp (ms) ^ to line (150 kHz)]])*10^6/12</f>
        <v>21170.212765957443</v>
      </c>
      <c r="F718" s="9">
        <v>9.3000000000000007</v>
      </c>
      <c r="G718" s="9">
        <f>(Table1[[#This Row],[Core Diameter (in.)]]/Table1[[#This Row],[tp (ms) // to line (150 kHz)]])*10^6/12</f>
        <v>21397.849462365586</v>
      </c>
      <c r="H718" s="9">
        <f>AVERAGE(Table1[[#This Row],[^ Velocity ft/s]],Table1[[#This Row],[// Velocity ft/s]])</f>
        <v>21284.031114161517</v>
      </c>
      <c r="J718" s="19" t="s">
        <v>7</v>
      </c>
      <c r="K718" s="19">
        <v>5</v>
      </c>
      <c r="L718" s="19">
        <v>31</v>
      </c>
      <c r="M718" s="21" t="s">
        <v>604</v>
      </c>
      <c r="N718" s="19" t="s">
        <v>603</v>
      </c>
    </row>
    <row r="719" spans="1:14" x14ac:dyDescent="0.3">
      <c r="A719" s="1" t="s">
        <v>1103</v>
      </c>
      <c r="B719" s="78">
        <f>--LEFT(A719,SEARCH("'",A719)-1)+IF( ISNUMBER(SEARCH("""",A719)),--MID(A719,SEARCH("'",A719)+1,SEARCH("""",A719)-SEARCH("'",A719)-1)/12)</f>
        <v>266</v>
      </c>
      <c r="C719" s="5">
        <v>2.39</v>
      </c>
      <c r="D719" s="9">
        <v>9.6</v>
      </c>
      <c r="E719" s="9">
        <f>(Table1[[#This Row],[Core Diameter (in.)]]/Table1[[#This Row],[tp (ms) ^ to line (150 kHz)]])*10^6/12</f>
        <v>20746.527777777781</v>
      </c>
      <c r="F719" s="9">
        <v>9.3000000000000007</v>
      </c>
      <c r="G719" s="9">
        <f>(Table1[[#This Row],[Core Diameter (in.)]]/Table1[[#This Row],[tp (ms) // to line (150 kHz)]])*10^6/12</f>
        <v>21415.770609318995</v>
      </c>
      <c r="H719" s="9">
        <f>AVERAGE(Table1[[#This Row],[^ Velocity ft/s]],Table1[[#This Row],[// Velocity ft/s]])</f>
        <v>21081.149193548386</v>
      </c>
      <c r="J719" s="19" t="s">
        <v>7</v>
      </c>
      <c r="K719" s="19">
        <v>5</v>
      </c>
      <c r="L719" s="19">
        <v>31</v>
      </c>
      <c r="M719" s="21" t="s">
        <v>604</v>
      </c>
      <c r="N719" s="19" t="s">
        <v>603</v>
      </c>
    </row>
    <row r="720" spans="1:14" x14ac:dyDescent="0.3">
      <c r="A720" s="1" t="s">
        <v>1104</v>
      </c>
      <c r="B720" s="78">
        <f>--LEFT(A720,SEARCH("'",A720)-1)+IF( ISNUMBER(SEARCH("""",A720)),--MID(A720,SEARCH("'",A720)+1,SEARCH("""",A720)-SEARCH("'",A720)-1)/12)</f>
        <v>266.25</v>
      </c>
      <c r="C720" s="5">
        <v>2.3889999999999998</v>
      </c>
      <c r="D720" s="9">
        <v>8.9</v>
      </c>
      <c r="E720" s="9">
        <f>(Table1[[#This Row],[Core Diameter (in.)]]/Table1[[#This Row],[tp (ms) ^ to line (150 kHz)]])*10^6/12</f>
        <v>22368.913857677897</v>
      </c>
      <c r="F720" s="9">
        <v>9.3000000000000007</v>
      </c>
      <c r="G720" s="9">
        <f>(Table1[[#This Row],[Core Diameter (in.)]]/Table1[[#This Row],[tp (ms) // to line (150 kHz)]])*10^6/12</f>
        <v>21406.810035842293</v>
      </c>
      <c r="H720" s="9">
        <f>AVERAGE(Table1[[#This Row],[^ Velocity ft/s]],Table1[[#This Row],[// Velocity ft/s]])</f>
        <v>21887.861946760095</v>
      </c>
      <c r="J720" s="19" t="s">
        <v>7</v>
      </c>
      <c r="K720" s="19">
        <v>5</v>
      </c>
      <c r="L720" s="19">
        <v>31</v>
      </c>
      <c r="M720" s="21" t="s">
        <v>604</v>
      </c>
      <c r="N720" s="19" t="s">
        <v>603</v>
      </c>
    </row>
    <row r="721" spans="1:14" x14ac:dyDescent="0.3">
      <c r="A721" s="1" t="s">
        <v>1105</v>
      </c>
      <c r="B721" s="78">
        <f>--LEFT(A721,SEARCH("'",A721)-1)+IF( ISNUMBER(SEARCH("""",A721)),--MID(A721,SEARCH("'",A721)+1,SEARCH("""",A721)-SEARCH("'",A721)-1)/12)</f>
        <v>266.75</v>
      </c>
      <c r="C721" s="5">
        <v>2.3889999999999998</v>
      </c>
      <c r="D721" s="9">
        <v>9.9</v>
      </c>
      <c r="E721" s="9">
        <f>(Table1[[#This Row],[Core Diameter (in.)]]/Table1[[#This Row],[tp (ms) ^ to line (150 kHz)]])*10^6/12</f>
        <v>20109.427609427607</v>
      </c>
      <c r="F721" s="9">
        <v>10.4</v>
      </c>
      <c r="G721" s="9">
        <f>(Table1[[#This Row],[Core Diameter (in.)]]/Table1[[#This Row],[tp (ms) // to line (150 kHz)]])*10^6/12</f>
        <v>19142.628205128203</v>
      </c>
      <c r="H721" s="9">
        <f>AVERAGE(Table1[[#This Row],[^ Velocity ft/s]],Table1[[#This Row],[// Velocity ft/s]])</f>
        <v>19626.027907277905</v>
      </c>
      <c r="J721" s="19" t="s">
        <v>7</v>
      </c>
      <c r="K721" s="19">
        <v>5</v>
      </c>
      <c r="L721" s="19">
        <v>31</v>
      </c>
      <c r="M721" s="21" t="s">
        <v>604</v>
      </c>
      <c r="N721" s="19" t="s">
        <v>603</v>
      </c>
    </row>
    <row r="722" spans="1:14" x14ac:dyDescent="0.3">
      <c r="A722" s="1" t="s">
        <v>1106</v>
      </c>
      <c r="B722" s="78">
        <f>--LEFT(A722,SEARCH("'",A722)-1)+IF( ISNUMBER(SEARCH("""",A722)),--MID(A722,SEARCH("'",A722)+1,SEARCH("""",A722)-SEARCH("'",A722)-1)/12)</f>
        <v>267</v>
      </c>
      <c r="C722" s="5">
        <v>2.3879999999999999</v>
      </c>
      <c r="D722" s="9">
        <v>9.8000000000000007</v>
      </c>
      <c r="E722" s="9">
        <f>(Table1[[#This Row],[Core Diameter (in.)]]/Table1[[#This Row],[tp (ms) ^ to line (150 kHz)]])*10^6/12</f>
        <v>20306.12244897959</v>
      </c>
      <c r="F722" s="9">
        <v>10.4</v>
      </c>
      <c r="G722" s="9">
        <f>(Table1[[#This Row],[Core Diameter (in.)]]/Table1[[#This Row],[tp (ms) // to line (150 kHz)]])*10^6/12</f>
        <v>19134.615384615387</v>
      </c>
      <c r="H722" s="9">
        <f>AVERAGE(Table1[[#This Row],[^ Velocity ft/s]],Table1[[#This Row],[// Velocity ft/s]])</f>
        <v>19720.368916797488</v>
      </c>
      <c r="J722" s="19" t="s">
        <v>7</v>
      </c>
      <c r="K722" s="19">
        <v>5</v>
      </c>
      <c r="L722" s="19">
        <v>31</v>
      </c>
      <c r="M722" s="21" t="s">
        <v>604</v>
      </c>
      <c r="N722" s="19" t="s">
        <v>603</v>
      </c>
    </row>
    <row r="723" spans="1:14" x14ac:dyDescent="0.3">
      <c r="A723" s="1" t="s">
        <v>1107</v>
      </c>
      <c r="B723" s="78">
        <f>--LEFT(A723,SEARCH("'",A723)-1)+IF( ISNUMBER(SEARCH("""",A723)),--MID(A723,SEARCH("'",A723)+1,SEARCH("""",A723)-SEARCH("'",A723)-1)/12)</f>
        <v>267.41666666666669</v>
      </c>
      <c r="C723" s="5">
        <v>2.3889999999999998</v>
      </c>
      <c r="D723" s="9">
        <v>10.6</v>
      </c>
      <c r="E723" s="9">
        <f>(Table1[[#This Row],[Core Diameter (in.)]]/Table1[[#This Row],[tp (ms) ^ to line (150 kHz)]])*10^6/12</f>
        <v>18781.446540880501</v>
      </c>
      <c r="F723" s="9">
        <v>10.9</v>
      </c>
      <c r="G723" s="9">
        <f>(Table1[[#This Row],[Core Diameter (in.)]]/Table1[[#This Row],[tp (ms) // to line (150 kHz)]])*10^6/12</f>
        <v>18264.525993883788</v>
      </c>
      <c r="H723" s="9">
        <f>AVERAGE(Table1[[#This Row],[^ Velocity ft/s]],Table1[[#This Row],[// Velocity ft/s]])</f>
        <v>18522.986267382144</v>
      </c>
      <c r="J723" s="19" t="s">
        <v>7</v>
      </c>
      <c r="K723" s="19">
        <v>5</v>
      </c>
      <c r="L723" s="19">
        <v>31</v>
      </c>
      <c r="M723" s="21" t="s">
        <v>604</v>
      </c>
      <c r="N723" s="19" t="s">
        <v>603</v>
      </c>
    </row>
    <row r="724" spans="1:14" x14ac:dyDescent="0.3">
      <c r="A724" s="1" t="s">
        <v>1108</v>
      </c>
      <c r="B724" s="78">
        <f>--LEFT(A724,SEARCH("'",A724)-1)+IF( ISNUMBER(SEARCH("""",A724)),--MID(A724,SEARCH("'",A724)+1,SEARCH("""",A724)-SEARCH("'",A724)-1)/12)</f>
        <v>267.875</v>
      </c>
      <c r="C724" s="5">
        <v>2.3889999999999998</v>
      </c>
      <c r="D724" s="9">
        <v>8.8000000000000007</v>
      </c>
      <c r="E724" s="9">
        <f>(Table1[[#This Row],[Core Diameter (in.)]]/Table1[[#This Row],[tp (ms) ^ to line (150 kHz)]])*10^6/12</f>
        <v>22623.10606060606</v>
      </c>
      <c r="F724" s="9">
        <v>9.8000000000000007</v>
      </c>
      <c r="G724" s="9">
        <f>(Table1[[#This Row],[Core Diameter (in.)]]/Table1[[#This Row],[tp (ms) // to line (150 kHz)]])*10^6/12</f>
        <v>20314.625850340133</v>
      </c>
      <c r="H724" s="9">
        <f>AVERAGE(Table1[[#This Row],[^ Velocity ft/s]],Table1[[#This Row],[// Velocity ft/s]])</f>
        <v>21468.865955473098</v>
      </c>
      <c r="J724" s="19" t="s">
        <v>7</v>
      </c>
      <c r="K724" s="19">
        <v>5</v>
      </c>
      <c r="L724" s="19">
        <v>31</v>
      </c>
      <c r="M724" s="21" t="s">
        <v>604</v>
      </c>
      <c r="N724" s="19" t="s">
        <v>603</v>
      </c>
    </row>
    <row r="725" spans="1:14" x14ac:dyDescent="0.3">
      <c r="A725" s="1" t="s">
        <v>1109</v>
      </c>
      <c r="B725" s="78">
        <f>--LEFT(A725,SEARCH("'",A725)-1)+IF( ISNUMBER(SEARCH("""",A725)),--MID(A725,SEARCH("'",A725)+1,SEARCH("""",A725)-SEARCH("'",A725)-1)/12)</f>
        <v>268.125</v>
      </c>
      <c r="C725" s="5">
        <v>2.3879999999999999</v>
      </c>
      <c r="D725" s="9">
        <v>8.4</v>
      </c>
      <c r="E725" s="9">
        <f>(Table1[[#This Row],[Core Diameter (in.)]]/Table1[[#This Row],[tp (ms) ^ to line (150 kHz)]])*10^6/12</f>
        <v>23690.476190476187</v>
      </c>
      <c r="F725" s="9">
        <v>9.6</v>
      </c>
      <c r="G725" s="9">
        <f>(Table1[[#This Row],[Core Diameter (in.)]]/Table1[[#This Row],[tp (ms) // to line (150 kHz)]])*10^6/12</f>
        <v>20729.166666666668</v>
      </c>
      <c r="H725" s="9">
        <f>AVERAGE(Table1[[#This Row],[^ Velocity ft/s]],Table1[[#This Row],[// Velocity ft/s]])</f>
        <v>22209.821428571428</v>
      </c>
      <c r="J725" s="19" t="s">
        <v>7</v>
      </c>
      <c r="K725" s="19">
        <v>5</v>
      </c>
      <c r="L725" s="19">
        <v>31</v>
      </c>
      <c r="M725" s="21" t="s">
        <v>604</v>
      </c>
      <c r="N725" s="19" t="s">
        <v>603</v>
      </c>
    </row>
    <row r="726" spans="1:14" x14ac:dyDescent="0.3">
      <c r="A726" s="1" t="s">
        <v>1110</v>
      </c>
      <c r="B726" s="78">
        <f>--LEFT(A726,SEARCH("'",A726)-1)+IF( ISNUMBER(SEARCH("""",A726)),--MID(A726,SEARCH("'",A726)+1,SEARCH("""",A726)-SEARCH("'",A726)-1)/12)</f>
        <v>268.5</v>
      </c>
      <c r="C726" s="5">
        <v>2.39</v>
      </c>
      <c r="D726" s="9">
        <v>8.4</v>
      </c>
      <c r="E726" s="9">
        <f>(Table1[[#This Row],[Core Diameter (in.)]]/Table1[[#This Row],[tp (ms) ^ to line (150 kHz)]])*10^6/12</f>
        <v>23710.317460317459</v>
      </c>
      <c r="F726" s="9">
        <v>9.4</v>
      </c>
      <c r="G726" s="9">
        <f>(Table1[[#This Row],[Core Diameter (in.)]]/Table1[[#This Row],[tp (ms) // to line (150 kHz)]])*10^6/12</f>
        <v>21187.943262411347</v>
      </c>
      <c r="H726" s="9">
        <f>AVERAGE(Table1[[#This Row],[^ Velocity ft/s]],Table1[[#This Row],[// Velocity ft/s]])</f>
        <v>22449.130361364405</v>
      </c>
      <c r="J726" s="19" t="s">
        <v>7</v>
      </c>
      <c r="K726" s="19">
        <v>5</v>
      </c>
      <c r="L726" s="19">
        <v>31</v>
      </c>
      <c r="M726" s="21" t="s">
        <v>604</v>
      </c>
      <c r="N726" s="19" t="s">
        <v>603</v>
      </c>
    </row>
    <row r="727" spans="1:14" x14ac:dyDescent="0.3">
      <c r="A727" s="1" t="s">
        <v>1111</v>
      </c>
      <c r="B727" s="78">
        <f>--LEFT(A727,SEARCH("'",A727)-1)+IF( ISNUMBER(SEARCH("""",A727)),--MID(A727,SEARCH("'",A727)+1,SEARCH("""",A727)-SEARCH("'",A727)-1)/12)</f>
        <v>268.75</v>
      </c>
      <c r="C727" s="5">
        <v>2.3889999999999998</v>
      </c>
      <c r="D727" s="9">
        <v>9.3000000000000007</v>
      </c>
      <c r="E727" s="9">
        <f>(Table1[[#This Row],[Core Diameter (in.)]]/Table1[[#This Row],[tp (ms) ^ to line (150 kHz)]])*10^6/12</f>
        <v>21406.810035842293</v>
      </c>
      <c r="F727" s="9">
        <v>9.9</v>
      </c>
      <c r="G727" s="9">
        <f>(Table1[[#This Row],[Core Diameter (in.)]]/Table1[[#This Row],[tp (ms) // to line (150 kHz)]])*10^6/12</f>
        <v>20109.427609427607</v>
      </c>
      <c r="H727" s="9">
        <f>AVERAGE(Table1[[#This Row],[^ Velocity ft/s]],Table1[[#This Row],[// Velocity ft/s]])</f>
        <v>20758.118822634948</v>
      </c>
      <c r="J727" s="19" t="s">
        <v>7</v>
      </c>
      <c r="K727" s="19">
        <v>5</v>
      </c>
      <c r="L727" s="19">
        <v>31</v>
      </c>
      <c r="M727" s="21" t="s">
        <v>604</v>
      </c>
      <c r="N727" s="19" t="s">
        <v>603</v>
      </c>
    </row>
    <row r="728" spans="1:14" x14ac:dyDescent="0.3">
      <c r="A728" s="1" t="s">
        <v>1112</v>
      </c>
      <c r="B728" s="78">
        <f>--LEFT(A728,SEARCH("'",A728)-1)+IF( ISNUMBER(SEARCH("""",A728)),--MID(A728,SEARCH("'",A728)+1,SEARCH("""",A728)-SEARCH("'",A728)-1)/12)</f>
        <v>269</v>
      </c>
      <c r="C728" s="5">
        <v>2.3889999999999998</v>
      </c>
      <c r="D728" s="9">
        <v>8.9</v>
      </c>
      <c r="E728" s="9">
        <f>(Table1[[#This Row],[Core Diameter (in.)]]/Table1[[#This Row],[tp (ms) ^ to line (150 kHz)]])*10^6/12</f>
        <v>22368.913857677897</v>
      </c>
      <c r="F728" s="9">
        <v>9.6</v>
      </c>
      <c r="G728" s="9">
        <f>(Table1[[#This Row],[Core Diameter (in.)]]/Table1[[#This Row],[tp (ms) // to line (150 kHz)]])*10^6/12</f>
        <v>20737.847222222223</v>
      </c>
      <c r="H728" s="9">
        <f>AVERAGE(Table1[[#This Row],[^ Velocity ft/s]],Table1[[#This Row],[// Velocity ft/s]])</f>
        <v>21553.38053995006</v>
      </c>
      <c r="J728" s="19" t="s">
        <v>7</v>
      </c>
      <c r="K728" s="19">
        <v>5</v>
      </c>
      <c r="L728" s="19">
        <v>31</v>
      </c>
      <c r="M728" s="21" t="s">
        <v>604</v>
      </c>
      <c r="N728" s="19" t="s">
        <v>603</v>
      </c>
    </row>
    <row r="729" spans="1:14" x14ac:dyDescent="0.3">
      <c r="A729" s="1" t="s">
        <v>1113</v>
      </c>
      <c r="B729" s="78">
        <f>--LEFT(A729,SEARCH("'",A729)-1)+IF( ISNUMBER(SEARCH("""",A729)),--MID(A729,SEARCH("'",A729)+1,SEARCH("""",A729)-SEARCH("'",A729)-1)/12)</f>
        <v>269.5</v>
      </c>
      <c r="C729" s="5">
        <v>2.3889999999999998</v>
      </c>
      <c r="D729" s="9">
        <v>9.6</v>
      </c>
      <c r="E729" s="9">
        <f>(Table1[[#This Row],[Core Diameter (in.)]]/Table1[[#This Row],[tp (ms) ^ to line (150 kHz)]])*10^6/12</f>
        <v>20737.847222222223</v>
      </c>
      <c r="F729" s="9">
        <v>9.8000000000000007</v>
      </c>
      <c r="G729" s="9">
        <f>(Table1[[#This Row],[Core Diameter (in.)]]/Table1[[#This Row],[tp (ms) // to line (150 kHz)]])*10^6/12</f>
        <v>20314.625850340133</v>
      </c>
      <c r="H729" s="9">
        <f>AVERAGE(Table1[[#This Row],[^ Velocity ft/s]],Table1[[#This Row],[// Velocity ft/s]])</f>
        <v>20526.236536281176</v>
      </c>
      <c r="J729" s="19" t="s">
        <v>7</v>
      </c>
      <c r="K729" s="19">
        <v>5</v>
      </c>
      <c r="L729" s="19">
        <v>31</v>
      </c>
      <c r="M729" s="21" t="s">
        <v>604</v>
      </c>
      <c r="N729" s="19" t="s">
        <v>603</v>
      </c>
    </row>
    <row r="730" spans="1:14" x14ac:dyDescent="0.3">
      <c r="A730" s="1" t="s">
        <v>1114</v>
      </c>
      <c r="B730" s="78">
        <f>--LEFT(A730,SEARCH("'",A730)-1)+IF( ISNUMBER(SEARCH("""",A730)),--MID(A730,SEARCH("'",A730)+1,SEARCH("""",A730)-SEARCH("'",A730)-1)/12)</f>
        <v>269.70833333333331</v>
      </c>
      <c r="C730" s="5">
        <v>2.3879999999999999</v>
      </c>
      <c r="D730" s="9">
        <v>8.9</v>
      </c>
      <c r="E730" s="9">
        <f>(Table1[[#This Row],[Core Diameter (in.)]]/Table1[[#This Row],[tp (ms) ^ to line (150 kHz)]])*10^6/12</f>
        <v>22359.550561797751</v>
      </c>
      <c r="F730" s="9">
        <v>8.9</v>
      </c>
      <c r="G730" s="9">
        <f>(Table1[[#This Row],[Core Diameter (in.)]]/Table1[[#This Row],[tp (ms) // to line (150 kHz)]])*10^6/12</f>
        <v>22359.550561797751</v>
      </c>
      <c r="H730" s="9">
        <f>AVERAGE(Table1[[#This Row],[^ Velocity ft/s]],Table1[[#This Row],[// Velocity ft/s]])</f>
        <v>22359.550561797751</v>
      </c>
      <c r="J730" s="19" t="s">
        <v>7</v>
      </c>
      <c r="K730" s="19">
        <v>5</v>
      </c>
      <c r="L730" s="19">
        <v>31</v>
      </c>
      <c r="M730" s="21" t="s">
        <v>604</v>
      </c>
      <c r="N730" s="19" t="s">
        <v>603</v>
      </c>
    </row>
    <row r="731" spans="1:14" x14ac:dyDescent="0.3">
      <c r="A731" s="5" t="s">
        <v>1115</v>
      </c>
      <c r="B731" s="78">
        <f>--LEFT(A731,SEARCH("'",A731)-1)+IF( ISNUMBER(SEARCH("""",A731)),--MID(A731,SEARCH("'",A731)+1,SEARCH("""",A731)-SEARCH("'",A731)-1)/12)</f>
        <v>270.33333333333331</v>
      </c>
      <c r="C731" s="5">
        <v>2.3889999999999998</v>
      </c>
      <c r="D731" s="9">
        <v>9.1999999999999993</v>
      </c>
      <c r="E731" s="9">
        <f>(Table1[[#This Row],[Core Diameter (in.)]]/Table1[[#This Row],[tp (ms) ^ to line (150 kHz)]])*10^6/12</f>
        <v>21639.492753623188</v>
      </c>
      <c r="F731" s="9">
        <v>10.1</v>
      </c>
      <c r="G731" s="9">
        <f>(Table1[[#This Row],[Core Diameter (in.)]]/Table1[[#This Row],[tp (ms) // to line (150 kHz)]])*10^6/12</f>
        <v>19711.221122112209</v>
      </c>
      <c r="H731" s="9">
        <f>AVERAGE(Table1[[#This Row],[^ Velocity ft/s]],Table1[[#This Row],[// Velocity ft/s]])</f>
        <v>20675.356937867698</v>
      </c>
      <c r="J731" s="19" t="s">
        <v>7</v>
      </c>
      <c r="K731" s="19">
        <v>5</v>
      </c>
      <c r="L731" s="19">
        <v>31</v>
      </c>
      <c r="M731" s="21" t="s">
        <v>604</v>
      </c>
      <c r="N731" s="19" t="s">
        <v>603</v>
      </c>
    </row>
    <row r="732" spans="1:14" x14ac:dyDescent="0.3">
      <c r="A732" s="1" t="s">
        <v>1116</v>
      </c>
      <c r="B732" s="78">
        <f>--LEFT(A732,SEARCH("'",A732)-1)+IF( ISNUMBER(SEARCH("""",A732)),--MID(A732,SEARCH("'",A732)+1,SEARCH("""",A732)-SEARCH("'",A732)-1)/12)</f>
        <v>270.70833333333331</v>
      </c>
      <c r="C732" s="5">
        <v>2.39</v>
      </c>
      <c r="D732" s="9">
        <v>9.4</v>
      </c>
      <c r="E732" s="9">
        <f>(Table1[[#This Row],[Core Diameter (in.)]]/Table1[[#This Row],[tp (ms) ^ to line (150 kHz)]])*10^6/12</f>
        <v>21187.943262411347</v>
      </c>
      <c r="F732" s="9">
        <v>10.3</v>
      </c>
      <c r="G732" s="9">
        <f>(Table1[[#This Row],[Core Diameter (in.)]]/Table1[[#This Row],[tp (ms) // to line (150 kHz)]])*10^6/12</f>
        <v>19336.569579288025</v>
      </c>
      <c r="H732" s="9">
        <f>AVERAGE(Table1[[#This Row],[^ Velocity ft/s]],Table1[[#This Row],[// Velocity ft/s]])</f>
        <v>20262.256420849684</v>
      </c>
      <c r="J732" s="19" t="s">
        <v>7</v>
      </c>
      <c r="K732" s="19">
        <v>5</v>
      </c>
      <c r="L732" s="19">
        <v>31</v>
      </c>
      <c r="M732" s="21" t="s">
        <v>604</v>
      </c>
      <c r="N732" s="19" t="s">
        <v>603</v>
      </c>
    </row>
    <row r="733" spans="1:14" x14ac:dyDescent="0.3">
      <c r="A733" s="1" t="s">
        <v>1117</v>
      </c>
      <c r="B733" s="78">
        <f>--LEFT(A733,SEARCH("'",A733)-1)+IF( ISNUMBER(SEARCH("""",A733)),--MID(A733,SEARCH("'",A733)+1,SEARCH("""",A733)-SEARCH("'",A733)-1)/12)</f>
        <v>271.41666666666669</v>
      </c>
      <c r="C733" s="5">
        <v>2.39</v>
      </c>
      <c r="D733" s="9">
        <v>8.9</v>
      </c>
      <c r="E733" s="9">
        <f>(Table1[[#This Row],[Core Diameter (in.)]]/Table1[[#This Row],[tp (ms) ^ to line (150 kHz)]])*10^6/12</f>
        <v>22378.277153558054</v>
      </c>
      <c r="F733" s="9">
        <v>9.6</v>
      </c>
      <c r="G733" s="9">
        <f>(Table1[[#This Row],[Core Diameter (in.)]]/Table1[[#This Row],[tp (ms) // to line (150 kHz)]])*10^6/12</f>
        <v>20746.527777777781</v>
      </c>
      <c r="H733" s="9">
        <f>AVERAGE(Table1[[#This Row],[^ Velocity ft/s]],Table1[[#This Row],[// Velocity ft/s]])</f>
        <v>21562.402465667918</v>
      </c>
      <c r="J733" s="19" t="s">
        <v>7</v>
      </c>
      <c r="K733" s="19">
        <v>5</v>
      </c>
      <c r="L733" s="19">
        <v>31</v>
      </c>
      <c r="M733" s="21" t="s">
        <v>604</v>
      </c>
      <c r="N733" s="19" t="s">
        <v>603</v>
      </c>
    </row>
    <row r="734" spans="1:14" x14ac:dyDescent="0.3">
      <c r="A734" s="1" t="s">
        <v>1118</v>
      </c>
      <c r="B734" s="78">
        <f>--LEFT(A734,SEARCH("'",A734)-1)+IF( ISNUMBER(SEARCH("""",A734)),--MID(A734,SEARCH("'",A734)+1,SEARCH("""",A734)-SEARCH("'",A734)-1)/12)</f>
        <v>271.875</v>
      </c>
      <c r="C734" s="5">
        <v>2.3889999999999998</v>
      </c>
      <c r="D734" s="9">
        <v>9.9</v>
      </c>
      <c r="E734" s="9">
        <f>(Table1[[#This Row],[Core Diameter (in.)]]/Table1[[#This Row],[tp (ms) ^ to line (150 kHz)]])*10^6/12</f>
        <v>20109.427609427607</v>
      </c>
      <c r="F734" s="9">
        <v>10.9</v>
      </c>
      <c r="G734" s="9">
        <f>(Table1[[#This Row],[Core Diameter (in.)]]/Table1[[#This Row],[tp (ms) // to line (150 kHz)]])*10^6/12</f>
        <v>18264.525993883788</v>
      </c>
      <c r="H734" s="9">
        <f>AVERAGE(Table1[[#This Row],[^ Velocity ft/s]],Table1[[#This Row],[// Velocity ft/s]])</f>
        <v>19186.976801655699</v>
      </c>
      <c r="J734" s="19" t="s">
        <v>7</v>
      </c>
      <c r="K734" s="19">
        <v>5</v>
      </c>
      <c r="L734" s="19">
        <v>31</v>
      </c>
      <c r="M734" s="21" t="s">
        <v>604</v>
      </c>
      <c r="N734" s="19" t="s">
        <v>603</v>
      </c>
    </row>
    <row r="735" spans="1:14" x14ac:dyDescent="0.3">
      <c r="A735" s="1" t="s">
        <v>1119</v>
      </c>
      <c r="B735" s="78">
        <f>--LEFT(A735,SEARCH("'",A735)-1)+IF( ISNUMBER(SEARCH("""",A735)),--MID(A735,SEARCH("'",A735)+1,SEARCH("""",A735)-SEARCH("'",A735)-1)/12)</f>
        <v>272.125</v>
      </c>
      <c r="C735" s="5">
        <v>2.3889999999999998</v>
      </c>
      <c r="D735" s="9">
        <v>8.5</v>
      </c>
      <c r="E735" s="9">
        <f>(Table1[[#This Row],[Core Diameter (in.)]]/Table1[[#This Row],[tp (ms) ^ to line (150 kHz)]])*10^6/12</f>
        <v>23421.568627450979</v>
      </c>
      <c r="F735" s="9">
        <v>9.9</v>
      </c>
      <c r="G735" s="9">
        <f>(Table1[[#This Row],[Core Diameter (in.)]]/Table1[[#This Row],[tp (ms) // to line (150 kHz)]])*10^6/12</f>
        <v>20109.427609427607</v>
      </c>
      <c r="H735" s="9">
        <f>AVERAGE(Table1[[#This Row],[^ Velocity ft/s]],Table1[[#This Row],[// Velocity ft/s]])</f>
        <v>21765.498118439293</v>
      </c>
      <c r="J735" s="19" t="s">
        <v>7</v>
      </c>
      <c r="K735" s="19">
        <v>5</v>
      </c>
      <c r="L735" s="19">
        <v>31</v>
      </c>
      <c r="M735" s="21" t="s">
        <v>604</v>
      </c>
      <c r="N735" s="19" t="s">
        <v>603</v>
      </c>
    </row>
    <row r="736" spans="1:14" x14ac:dyDescent="0.3">
      <c r="A736" s="1" t="s">
        <v>1120</v>
      </c>
      <c r="B736" s="78">
        <f>--LEFT(A736,SEARCH("'",A736)-1)+IF( ISNUMBER(SEARCH("""",A736)),--MID(A736,SEARCH("'",A736)+1,SEARCH("""",A736)-SEARCH("'",A736)-1)/12)</f>
        <v>272.5</v>
      </c>
      <c r="C736" s="5">
        <v>2.3889999999999998</v>
      </c>
      <c r="D736" s="9">
        <v>9.1999999999999993</v>
      </c>
      <c r="E736" s="9">
        <f>(Table1[[#This Row],[Core Diameter (in.)]]/Table1[[#This Row],[tp (ms) ^ to line (150 kHz)]])*10^6/12</f>
        <v>21639.492753623188</v>
      </c>
      <c r="F736" s="9">
        <v>9.3000000000000007</v>
      </c>
      <c r="G736" s="9">
        <f>(Table1[[#This Row],[Core Diameter (in.)]]/Table1[[#This Row],[tp (ms) // to line (150 kHz)]])*10^6/12</f>
        <v>21406.810035842293</v>
      </c>
      <c r="H736" s="9">
        <f>AVERAGE(Table1[[#This Row],[^ Velocity ft/s]],Table1[[#This Row],[// Velocity ft/s]])</f>
        <v>21523.15139473274</v>
      </c>
      <c r="J736" s="19" t="s">
        <v>7</v>
      </c>
      <c r="K736" s="19">
        <v>5</v>
      </c>
      <c r="L736" s="19">
        <v>31</v>
      </c>
      <c r="M736" s="21" t="s">
        <v>604</v>
      </c>
      <c r="N736" s="19" t="s">
        <v>603</v>
      </c>
    </row>
    <row r="737" spans="1:14" x14ac:dyDescent="0.3">
      <c r="A737" s="1" t="s">
        <v>1121</v>
      </c>
      <c r="B737" s="78">
        <f>--LEFT(A737,SEARCH("'",A737)-1)+IF( ISNUMBER(SEARCH("""",A737)),--MID(A737,SEARCH("'",A737)+1,SEARCH("""",A737)-SEARCH("'",A737)-1)/12)</f>
        <v>272.875</v>
      </c>
      <c r="C737" s="5">
        <v>2.3879999999999999</v>
      </c>
      <c r="D737" s="9">
        <v>8.6999999999999993</v>
      </c>
      <c r="E737" s="9">
        <f>(Table1[[#This Row],[Core Diameter (in.)]]/Table1[[#This Row],[tp (ms) ^ to line (150 kHz)]])*10^6/12</f>
        <v>22873.563218390806</v>
      </c>
      <c r="F737" s="9">
        <v>9.6</v>
      </c>
      <c r="G737" s="9">
        <f>(Table1[[#This Row],[Core Diameter (in.)]]/Table1[[#This Row],[tp (ms) // to line (150 kHz)]])*10^6/12</f>
        <v>20729.166666666668</v>
      </c>
      <c r="H737" s="9">
        <f>AVERAGE(Table1[[#This Row],[^ Velocity ft/s]],Table1[[#This Row],[// Velocity ft/s]])</f>
        <v>21801.364942528737</v>
      </c>
      <c r="J737" s="19" t="s">
        <v>7</v>
      </c>
      <c r="K737" s="19">
        <v>5</v>
      </c>
      <c r="L737" s="19">
        <v>31</v>
      </c>
      <c r="M737" s="21" t="s">
        <v>604</v>
      </c>
      <c r="N737" s="19" t="s">
        <v>603</v>
      </c>
    </row>
    <row r="738" spans="1:14" x14ac:dyDescent="0.3">
      <c r="A738" s="1" t="s">
        <v>1122</v>
      </c>
      <c r="B738" s="78">
        <f>--LEFT(A738,SEARCH("'",A738)-1)+IF( ISNUMBER(SEARCH("""",A738)),--MID(A738,SEARCH("'",A738)+1,SEARCH("""",A738)-SEARCH("'",A738)-1)/12)</f>
        <v>273.25</v>
      </c>
      <c r="C738" s="5">
        <v>2.3879999999999999</v>
      </c>
      <c r="D738" s="9">
        <v>8.9</v>
      </c>
      <c r="E738" s="9">
        <f>(Table1[[#This Row],[Core Diameter (in.)]]/Table1[[#This Row],[tp (ms) ^ to line (150 kHz)]])*10^6/12</f>
        <v>22359.550561797751</v>
      </c>
      <c r="F738" s="9">
        <v>8.6</v>
      </c>
      <c r="G738" s="9">
        <f>(Table1[[#This Row],[Core Diameter (in.)]]/Table1[[#This Row],[tp (ms) // to line (150 kHz)]])*10^6/12</f>
        <v>23139.534883720928</v>
      </c>
      <c r="H738" s="9">
        <f>AVERAGE(Table1[[#This Row],[^ Velocity ft/s]],Table1[[#This Row],[// Velocity ft/s]])</f>
        <v>22749.542722759339</v>
      </c>
      <c r="J738" s="19" t="s">
        <v>7</v>
      </c>
      <c r="K738" s="19">
        <v>5</v>
      </c>
      <c r="L738" s="19">
        <v>31</v>
      </c>
      <c r="M738" s="21" t="s">
        <v>604</v>
      </c>
      <c r="N738" s="19" t="s">
        <v>603</v>
      </c>
    </row>
    <row r="739" spans="1:14" x14ac:dyDescent="0.3">
      <c r="A739" s="1" t="s">
        <v>1123</v>
      </c>
      <c r="B739" s="78">
        <f>--LEFT(A739,SEARCH("'",A739)-1)+IF( ISNUMBER(SEARCH("""",A739)),--MID(A739,SEARCH("'",A739)+1,SEARCH("""",A739)-SEARCH("'",A739)-1)/12)</f>
        <v>273.5</v>
      </c>
      <c r="C739" s="5">
        <v>2.3879999999999999</v>
      </c>
      <c r="D739" s="9">
        <v>9.3000000000000007</v>
      </c>
      <c r="E739" s="9">
        <f>(Table1[[#This Row],[Core Diameter (in.)]]/Table1[[#This Row],[tp (ms) ^ to line (150 kHz)]])*10^6/12</f>
        <v>21397.849462365586</v>
      </c>
      <c r="F739" s="9">
        <v>9.1999999999999993</v>
      </c>
      <c r="G739" s="9">
        <f>(Table1[[#This Row],[Core Diameter (in.)]]/Table1[[#This Row],[tp (ms) // to line (150 kHz)]])*10^6/12</f>
        <v>21630.434782608692</v>
      </c>
      <c r="H739" s="9">
        <f>AVERAGE(Table1[[#This Row],[^ Velocity ft/s]],Table1[[#This Row],[// Velocity ft/s]])</f>
        <v>21514.142122487137</v>
      </c>
      <c r="J739" s="19" t="s">
        <v>7</v>
      </c>
      <c r="K739" s="19">
        <v>5</v>
      </c>
      <c r="L739" s="19">
        <v>31</v>
      </c>
      <c r="M739" s="21" t="s">
        <v>604</v>
      </c>
      <c r="N739" s="19" t="s">
        <v>603</v>
      </c>
    </row>
    <row r="740" spans="1:14" x14ac:dyDescent="0.3">
      <c r="A740" s="1" t="s">
        <v>1124</v>
      </c>
      <c r="B740" s="78">
        <f>--LEFT(A740,SEARCH("'",A740)-1)+IF( ISNUMBER(SEARCH("""",A740)),--MID(A740,SEARCH("'",A740)+1,SEARCH("""",A740)-SEARCH("'",A740)-1)/12)</f>
        <v>274</v>
      </c>
      <c r="C740" s="5">
        <v>2.399</v>
      </c>
      <c r="D740" s="9">
        <v>8.9</v>
      </c>
      <c r="E740" s="9">
        <f>(Table1[[#This Row],[Core Diameter (in.)]]/Table1[[#This Row],[tp (ms) ^ to line (150 kHz)]])*10^6/12</f>
        <v>22462.5468164794</v>
      </c>
      <c r="F740" s="9">
        <v>8.4</v>
      </c>
      <c r="G740" s="9">
        <f>(Table1[[#This Row],[Core Diameter (in.)]]/Table1[[#This Row],[tp (ms) // to line (150 kHz)]])*10^6/12</f>
        <v>23799.603174603169</v>
      </c>
      <c r="H740" s="9">
        <f>AVERAGE(Table1[[#This Row],[^ Velocity ft/s]],Table1[[#This Row],[// Velocity ft/s]])</f>
        <v>23131.074995541283</v>
      </c>
      <c r="J740" s="1" t="s">
        <v>7</v>
      </c>
      <c r="K740" s="1">
        <v>5</v>
      </c>
      <c r="L740" s="1">
        <v>32</v>
      </c>
      <c r="M740" s="15" t="s">
        <v>387</v>
      </c>
      <c r="N740" s="6" t="s">
        <v>315</v>
      </c>
    </row>
    <row r="741" spans="1:14" x14ac:dyDescent="0.3">
      <c r="A741" s="1" t="s">
        <v>1125</v>
      </c>
      <c r="B741" s="78">
        <f>--LEFT(A741,SEARCH("'",A741)-1)+IF( ISNUMBER(SEARCH("""",A741)),--MID(A741,SEARCH("'",A741)+1,SEARCH("""",A741)-SEARCH("'",A741)-1)/12)</f>
        <v>274.375</v>
      </c>
      <c r="C741" s="5">
        <v>2.399</v>
      </c>
      <c r="D741" s="9">
        <v>9.9</v>
      </c>
      <c r="E741" s="9">
        <f>(Table1[[#This Row],[Core Diameter (in.)]]/Table1[[#This Row],[tp (ms) ^ to line (150 kHz)]])*10^6/12</f>
        <v>20193.602693602694</v>
      </c>
      <c r="F741" s="9">
        <v>9.9</v>
      </c>
      <c r="G741" s="9">
        <f>(Table1[[#This Row],[Core Diameter (in.)]]/Table1[[#This Row],[tp (ms) // to line (150 kHz)]])*10^6/12</f>
        <v>20193.602693602694</v>
      </c>
      <c r="H741" s="9">
        <f>AVERAGE(Table1[[#This Row],[^ Velocity ft/s]],Table1[[#This Row],[// Velocity ft/s]])</f>
        <v>20193.602693602694</v>
      </c>
      <c r="J741" s="1" t="s">
        <v>7</v>
      </c>
      <c r="K741" s="1">
        <v>5</v>
      </c>
      <c r="L741" s="1">
        <v>32</v>
      </c>
      <c r="M741" s="15" t="s">
        <v>387</v>
      </c>
      <c r="N741" s="6" t="s">
        <v>315</v>
      </c>
    </row>
    <row r="742" spans="1:14" x14ac:dyDescent="0.3">
      <c r="A742" s="1" t="s">
        <v>1126</v>
      </c>
      <c r="B742" s="78">
        <f>--LEFT(A742,SEARCH("'",A742)-1)+IF( ISNUMBER(SEARCH("""",A742)),--MID(A742,SEARCH("'",A742)+1,SEARCH("""",A742)-SEARCH("'",A742)-1)/12)</f>
        <v>274.66666666666669</v>
      </c>
      <c r="C742" s="5">
        <v>2.4</v>
      </c>
      <c r="D742" s="9">
        <v>8.5</v>
      </c>
      <c r="E742" s="9">
        <f>(Table1[[#This Row],[Core Diameter (in.)]]/Table1[[#This Row],[tp (ms) ^ to line (150 kHz)]])*10^6/12</f>
        <v>23529.411764705885</v>
      </c>
      <c r="F742" s="9">
        <v>8.4</v>
      </c>
      <c r="G742" s="9">
        <f>(Table1[[#This Row],[Core Diameter (in.)]]/Table1[[#This Row],[tp (ms) // to line (150 kHz)]])*10^6/12</f>
        <v>23809.523809523806</v>
      </c>
      <c r="H742" s="9">
        <f>AVERAGE(Table1[[#This Row],[^ Velocity ft/s]],Table1[[#This Row],[// Velocity ft/s]])</f>
        <v>23669.467787114845</v>
      </c>
      <c r="J742" s="1" t="s">
        <v>7</v>
      </c>
      <c r="K742" s="1">
        <v>5</v>
      </c>
      <c r="L742" s="1">
        <v>32</v>
      </c>
      <c r="M742" s="15" t="s">
        <v>387</v>
      </c>
      <c r="N742" s="6" t="s">
        <v>315</v>
      </c>
    </row>
    <row r="743" spans="1:14" x14ac:dyDescent="0.3">
      <c r="A743" s="1" t="s">
        <v>1127</v>
      </c>
      <c r="B743" s="78">
        <f>--LEFT(A743,SEARCH("'",A743)-1)+IF( ISNUMBER(SEARCH("""",A743)),--MID(A743,SEARCH("'",A743)+1,SEARCH("""",A743)-SEARCH("'",A743)-1)/12)</f>
        <v>275</v>
      </c>
      <c r="C743" s="5">
        <v>2.399</v>
      </c>
      <c r="D743" s="9">
        <v>8.9</v>
      </c>
      <c r="E743" s="9">
        <f>(Table1[[#This Row],[Core Diameter (in.)]]/Table1[[#This Row],[tp (ms) ^ to line (150 kHz)]])*10^6/12</f>
        <v>22462.5468164794</v>
      </c>
      <c r="F743" s="9">
        <v>8.9</v>
      </c>
      <c r="G743" s="9">
        <f>(Table1[[#This Row],[Core Diameter (in.)]]/Table1[[#This Row],[tp (ms) // to line (150 kHz)]])*10^6/12</f>
        <v>22462.5468164794</v>
      </c>
      <c r="H743" s="9">
        <f>AVERAGE(Table1[[#This Row],[^ Velocity ft/s]],Table1[[#This Row],[// Velocity ft/s]])</f>
        <v>22462.5468164794</v>
      </c>
      <c r="J743" s="1" t="s">
        <v>7</v>
      </c>
      <c r="K743" s="1">
        <v>5</v>
      </c>
      <c r="L743" s="1">
        <v>32</v>
      </c>
      <c r="M743" s="15" t="s">
        <v>387</v>
      </c>
      <c r="N743" s="6" t="s">
        <v>315</v>
      </c>
    </row>
    <row r="744" spans="1:14" x14ac:dyDescent="0.3">
      <c r="A744" s="1" t="s">
        <v>1128</v>
      </c>
      <c r="B744" s="78">
        <f>--LEFT(A744,SEARCH("'",A744)-1)+IF( ISNUMBER(SEARCH("""",A744)),--MID(A744,SEARCH("'",A744)+1,SEARCH("""",A744)-SEARCH("'",A744)-1)/12)</f>
        <v>275.33333333333331</v>
      </c>
      <c r="C744" s="5">
        <v>2.399</v>
      </c>
      <c r="D744" s="9">
        <v>8.9</v>
      </c>
      <c r="E744" s="9">
        <f>(Table1[[#This Row],[Core Diameter (in.)]]/Table1[[#This Row],[tp (ms) ^ to line (150 kHz)]])*10^6/12</f>
        <v>22462.5468164794</v>
      </c>
      <c r="F744" s="9">
        <v>8.9</v>
      </c>
      <c r="G744" s="9">
        <f>(Table1[[#This Row],[Core Diameter (in.)]]/Table1[[#This Row],[tp (ms) // to line (150 kHz)]])*10^6/12</f>
        <v>22462.5468164794</v>
      </c>
      <c r="H744" s="9">
        <f>AVERAGE(Table1[[#This Row],[^ Velocity ft/s]],Table1[[#This Row],[// Velocity ft/s]])</f>
        <v>22462.5468164794</v>
      </c>
      <c r="J744" s="1" t="s">
        <v>7</v>
      </c>
      <c r="K744" s="1">
        <v>5</v>
      </c>
      <c r="L744" s="1">
        <v>32</v>
      </c>
      <c r="M744" s="15" t="s">
        <v>387</v>
      </c>
      <c r="N744" s="6" t="s">
        <v>315</v>
      </c>
    </row>
    <row r="745" spans="1:14" x14ac:dyDescent="0.3">
      <c r="A745" s="1" t="s">
        <v>1129</v>
      </c>
      <c r="B745" s="78">
        <f>--LEFT(A745,SEARCH("'",A745)-1)+IF( ISNUMBER(SEARCH("""",A745)),--MID(A745,SEARCH("'",A745)+1,SEARCH("""",A745)-SEARCH("'",A745)-1)/12)</f>
        <v>275.75</v>
      </c>
      <c r="C745" s="5">
        <v>2.4</v>
      </c>
      <c r="D745" s="9">
        <v>9.3000000000000007</v>
      </c>
      <c r="E745" s="9">
        <f>(Table1[[#This Row],[Core Diameter (in.)]]/Table1[[#This Row],[tp (ms) ^ to line (150 kHz)]])*10^6/12</f>
        <v>21505.37634408602</v>
      </c>
      <c r="F745" s="9">
        <v>8.9</v>
      </c>
      <c r="G745" s="9">
        <f>(Table1[[#This Row],[Core Diameter (in.)]]/Table1[[#This Row],[tp (ms) // to line (150 kHz)]])*10^6/12</f>
        <v>22471.91011235955</v>
      </c>
      <c r="H745" s="9">
        <f>AVERAGE(Table1[[#This Row],[^ Velocity ft/s]],Table1[[#This Row],[// Velocity ft/s]])</f>
        <v>21988.643228222783</v>
      </c>
      <c r="J745" s="1" t="s">
        <v>7</v>
      </c>
      <c r="K745" s="1">
        <v>5</v>
      </c>
      <c r="L745" s="1">
        <v>32</v>
      </c>
      <c r="M745" s="15" t="s">
        <v>387</v>
      </c>
      <c r="N745" s="6" t="s">
        <v>315</v>
      </c>
    </row>
    <row r="746" spans="1:14" x14ac:dyDescent="0.3">
      <c r="A746" s="1" t="s">
        <v>1130</v>
      </c>
      <c r="B746" s="78">
        <f>--LEFT(A746,SEARCH("'",A746)-1)+IF( ISNUMBER(SEARCH("""",A746)),--MID(A746,SEARCH("'",A746)+1,SEARCH("""",A746)-SEARCH("'",A746)-1)/12)</f>
        <v>276</v>
      </c>
      <c r="C746" s="5">
        <v>2.4</v>
      </c>
      <c r="D746" s="9">
        <v>8.9</v>
      </c>
      <c r="E746" s="9">
        <f>(Table1[[#This Row],[Core Diameter (in.)]]/Table1[[#This Row],[tp (ms) ^ to line (150 kHz)]])*10^6/12</f>
        <v>22471.91011235955</v>
      </c>
      <c r="F746" s="9">
        <v>8.6</v>
      </c>
      <c r="G746" s="9">
        <f>(Table1[[#This Row],[Core Diameter (in.)]]/Table1[[#This Row],[tp (ms) // to line (150 kHz)]])*10^6/12</f>
        <v>23255.81395348837</v>
      </c>
      <c r="H746" s="9">
        <f>AVERAGE(Table1[[#This Row],[^ Velocity ft/s]],Table1[[#This Row],[// Velocity ft/s]])</f>
        <v>22863.86203292396</v>
      </c>
      <c r="J746" s="1" t="s">
        <v>7</v>
      </c>
      <c r="K746" s="1">
        <v>5</v>
      </c>
      <c r="L746" s="1">
        <v>32</v>
      </c>
      <c r="M746" s="15" t="s">
        <v>387</v>
      </c>
      <c r="N746" s="6" t="s">
        <v>315</v>
      </c>
    </row>
    <row r="747" spans="1:14" x14ac:dyDescent="0.3">
      <c r="A747" s="1" t="s">
        <v>1131</v>
      </c>
      <c r="B747" s="78">
        <f>--LEFT(A747,SEARCH("'",A747)-1)+IF( ISNUMBER(SEARCH("""",A747)),--MID(A747,SEARCH("'",A747)+1,SEARCH("""",A747)-SEARCH("'",A747)-1)/12)</f>
        <v>276.25</v>
      </c>
      <c r="C747" s="5">
        <v>2.4</v>
      </c>
      <c r="D747" s="9">
        <v>8.9</v>
      </c>
      <c r="E747" s="9">
        <f>(Table1[[#This Row],[Core Diameter (in.)]]/Table1[[#This Row],[tp (ms) ^ to line (150 kHz)]])*10^6/12</f>
        <v>22471.91011235955</v>
      </c>
      <c r="F747" s="9">
        <v>8.5</v>
      </c>
      <c r="G747" s="9">
        <f>(Table1[[#This Row],[Core Diameter (in.)]]/Table1[[#This Row],[tp (ms) // to line (150 kHz)]])*10^6/12</f>
        <v>23529.411764705885</v>
      </c>
      <c r="H747" s="9">
        <f>AVERAGE(Table1[[#This Row],[^ Velocity ft/s]],Table1[[#This Row],[// Velocity ft/s]])</f>
        <v>23000.660938532717</v>
      </c>
      <c r="J747" s="1" t="s">
        <v>7</v>
      </c>
      <c r="K747" s="1">
        <v>5</v>
      </c>
      <c r="L747" s="1">
        <v>32</v>
      </c>
      <c r="M747" s="15" t="s">
        <v>387</v>
      </c>
      <c r="N747" s="6" t="s">
        <v>315</v>
      </c>
    </row>
    <row r="748" spans="1:14" x14ac:dyDescent="0.3">
      <c r="A748" s="1" t="s">
        <v>1132</v>
      </c>
      <c r="B748" s="78">
        <f>--LEFT(A748,SEARCH("'",A748)-1)+IF( ISNUMBER(SEARCH("""",A748)),--MID(A748,SEARCH("'",A748)+1,SEARCH("""",A748)-SEARCH("'",A748)-1)/12)</f>
        <v>276.75</v>
      </c>
      <c r="C748" s="5">
        <v>2.4</v>
      </c>
      <c r="D748" s="9">
        <v>8.9</v>
      </c>
      <c r="E748" s="9">
        <f>(Table1[[#This Row],[Core Diameter (in.)]]/Table1[[#This Row],[tp (ms) ^ to line (150 kHz)]])*10^6/12</f>
        <v>22471.91011235955</v>
      </c>
      <c r="F748" s="9">
        <v>8.9</v>
      </c>
      <c r="G748" s="9">
        <f>(Table1[[#This Row],[Core Diameter (in.)]]/Table1[[#This Row],[tp (ms) // to line (150 kHz)]])*10^6/12</f>
        <v>22471.91011235955</v>
      </c>
      <c r="H748" s="9">
        <f>AVERAGE(Table1[[#This Row],[^ Velocity ft/s]],Table1[[#This Row],[// Velocity ft/s]])</f>
        <v>22471.91011235955</v>
      </c>
      <c r="J748" s="1" t="s">
        <v>7</v>
      </c>
      <c r="K748" s="1">
        <v>5</v>
      </c>
      <c r="L748" s="1">
        <v>32</v>
      </c>
      <c r="M748" s="15" t="s">
        <v>387</v>
      </c>
      <c r="N748" s="6" t="s">
        <v>315</v>
      </c>
    </row>
    <row r="749" spans="1:14" x14ac:dyDescent="0.3">
      <c r="A749" s="1" t="s">
        <v>1133</v>
      </c>
      <c r="B749" s="78">
        <f>--LEFT(A749,SEARCH("'",A749)-1)+IF( ISNUMBER(SEARCH("""",A749)),--MID(A749,SEARCH("'",A749)+1,SEARCH("""",A749)-SEARCH("'",A749)-1)/12)</f>
        <v>277.25</v>
      </c>
      <c r="C749" s="5">
        <v>2.4</v>
      </c>
      <c r="D749" s="9">
        <v>8.5</v>
      </c>
      <c r="E749" s="9">
        <f>(Table1[[#This Row],[Core Diameter (in.)]]/Table1[[#This Row],[tp (ms) ^ to line (150 kHz)]])*10^6/12</f>
        <v>23529.411764705885</v>
      </c>
      <c r="F749" s="9">
        <v>8.5</v>
      </c>
      <c r="G749" s="9">
        <f>(Table1[[#This Row],[Core Diameter (in.)]]/Table1[[#This Row],[tp (ms) // to line (150 kHz)]])*10^6/12</f>
        <v>23529.411764705885</v>
      </c>
      <c r="H749" s="9">
        <f>AVERAGE(Table1[[#This Row],[^ Velocity ft/s]],Table1[[#This Row],[// Velocity ft/s]])</f>
        <v>23529.411764705885</v>
      </c>
      <c r="J749" s="1" t="s">
        <v>7</v>
      </c>
      <c r="K749" s="1">
        <v>5</v>
      </c>
      <c r="L749" s="1">
        <v>32</v>
      </c>
      <c r="M749" s="15" t="s">
        <v>387</v>
      </c>
      <c r="N749" s="6" t="s">
        <v>315</v>
      </c>
    </row>
    <row r="750" spans="1:14" x14ac:dyDescent="0.3">
      <c r="A750" s="1" t="s">
        <v>1134</v>
      </c>
      <c r="B750" s="78">
        <f>--LEFT(A750,SEARCH("'",A750)-1)+IF( ISNUMBER(SEARCH("""",A750)),--MID(A750,SEARCH("'",A750)+1,SEARCH("""",A750)-SEARCH("'",A750)-1)/12)</f>
        <v>278</v>
      </c>
      <c r="C750" s="5">
        <v>2.4</v>
      </c>
      <c r="D750" s="9">
        <v>8.5</v>
      </c>
      <c r="E750" s="9">
        <f>(Table1[[#This Row],[Core Diameter (in.)]]/Table1[[#This Row],[tp (ms) ^ to line (150 kHz)]])*10^6/12</f>
        <v>23529.411764705885</v>
      </c>
      <c r="F750" s="9">
        <v>8.5</v>
      </c>
      <c r="G750" s="9">
        <f>(Table1[[#This Row],[Core Diameter (in.)]]/Table1[[#This Row],[tp (ms) // to line (150 kHz)]])*10^6/12</f>
        <v>23529.411764705885</v>
      </c>
      <c r="H750" s="9">
        <f>AVERAGE(Table1[[#This Row],[^ Velocity ft/s]],Table1[[#This Row],[// Velocity ft/s]])</f>
        <v>23529.411764705885</v>
      </c>
      <c r="J750" s="1" t="s">
        <v>7</v>
      </c>
      <c r="K750" s="1">
        <v>5</v>
      </c>
      <c r="L750" s="1">
        <v>32</v>
      </c>
      <c r="M750" s="15" t="s">
        <v>387</v>
      </c>
      <c r="N750" s="6" t="s">
        <v>315</v>
      </c>
    </row>
    <row r="751" spans="1:14" x14ac:dyDescent="0.3">
      <c r="A751" s="1" t="s">
        <v>1135</v>
      </c>
      <c r="B751" s="78">
        <f>--LEFT(A751,SEARCH("'",A751)-1)+IF( ISNUMBER(SEARCH("""",A751)),--MID(A751,SEARCH("'",A751)+1,SEARCH("""",A751)-SEARCH("'",A751)-1)/12)</f>
        <v>278.25</v>
      </c>
      <c r="C751" s="5">
        <v>2.399</v>
      </c>
      <c r="D751" s="9">
        <v>8.9</v>
      </c>
      <c r="E751" s="9">
        <f>(Table1[[#This Row],[Core Diameter (in.)]]/Table1[[#This Row],[tp (ms) ^ to line (150 kHz)]])*10^6/12</f>
        <v>22462.5468164794</v>
      </c>
      <c r="F751" s="9">
        <v>8.4</v>
      </c>
      <c r="G751" s="9">
        <f>(Table1[[#This Row],[Core Diameter (in.)]]/Table1[[#This Row],[tp (ms) // to line (150 kHz)]])*10^6/12</f>
        <v>23799.603174603169</v>
      </c>
      <c r="H751" s="9">
        <f>AVERAGE(Table1[[#This Row],[^ Velocity ft/s]],Table1[[#This Row],[// Velocity ft/s]])</f>
        <v>23131.074995541283</v>
      </c>
      <c r="J751" s="1" t="s">
        <v>7</v>
      </c>
      <c r="K751" s="1">
        <v>5</v>
      </c>
      <c r="L751" s="1">
        <v>32</v>
      </c>
      <c r="M751" s="15" t="s">
        <v>387</v>
      </c>
      <c r="N751" s="6" t="s">
        <v>315</v>
      </c>
    </row>
    <row r="752" spans="1:14" x14ac:dyDescent="0.3">
      <c r="A752" s="1" t="s">
        <v>1136</v>
      </c>
      <c r="B752" s="78">
        <f>--LEFT(A752,SEARCH("'",A752)-1)+IF( ISNUMBER(SEARCH("""",A752)),--MID(A752,SEARCH("'",A752)+1,SEARCH("""",A752)-SEARCH("'",A752)-1)/12)</f>
        <v>278.5</v>
      </c>
      <c r="C752" s="5">
        <v>2.4</v>
      </c>
      <c r="D752" s="9">
        <v>8.5</v>
      </c>
      <c r="E752" s="9">
        <f>(Table1[[#This Row],[Core Diameter (in.)]]/Table1[[#This Row],[tp (ms) ^ to line (150 kHz)]])*10^6/12</f>
        <v>23529.411764705885</v>
      </c>
      <c r="F752" s="9">
        <v>8.4</v>
      </c>
      <c r="G752" s="9">
        <f>(Table1[[#This Row],[Core Diameter (in.)]]/Table1[[#This Row],[tp (ms) // to line (150 kHz)]])*10^6/12</f>
        <v>23809.523809523806</v>
      </c>
      <c r="H752" s="9">
        <f>AVERAGE(Table1[[#This Row],[^ Velocity ft/s]],Table1[[#This Row],[// Velocity ft/s]])</f>
        <v>23669.467787114845</v>
      </c>
      <c r="J752" s="1" t="s">
        <v>7</v>
      </c>
      <c r="K752" s="1">
        <v>5</v>
      </c>
      <c r="L752" s="1">
        <v>32</v>
      </c>
      <c r="M752" s="15" t="s">
        <v>387</v>
      </c>
      <c r="N752" s="6" t="s">
        <v>315</v>
      </c>
    </row>
    <row r="753" spans="1:14" x14ac:dyDescent="0.3">
      <c r="A753" s="1" t="s">
        <v>1137</v>
      </c>
      <c r="B753" s="78">
        <f>--LEFT(A753,SEARCH("'",A753)-1)+IF( ISNUMBER(SEARCH("""",A753)),--MID(A753,SEARCH("'",A753)+1,SEARCH("""",A753)-SEARCH("'",A753)-1)/12)</f>
        <v>278.75</v>
      </c>
      <c r="C753" s="5">
        <v>2.4</v>
      </c>
      <c r="D753" s="9">
        <v>8.9</v>
      </c>
      <c r="E753" s="9">
        <f>(Table1[[#This Row],[Core Diameter (in.)]]/Table1[[#This Row],[tp (ms) ^ to line (150 kHz)]])*10^6/12</f>
        <v>22471.91011235955</v>
      </c>
      <c r="F753" s="9">
        <v>8.5</v>
      </c>
      <c r="G753" s="9">
        <f>(Table1[[#This Row],[Core Diameter (in.)]]/Table1[[#This Row],[tp (ms) // to line (150 kHz)]])*10^6/12</f>
        <v>23529.411764705885</v>
      </c>
      <c r="H753" s="9">
        <f>AVERAGE(Table1[[#This Row],[^ Velocity ft/s]],Table1[[#This Row],[// Velocity ft/s]])</f>
        <v>23000.660938532717</v>
      </c>
      <c r="J753" s="1" t="s">
        <v>7</v>
      </c>
      <c r="K753" s="1">
        <v>5</v>
      </c>
      <c r="L753" s="1">
        <v>32</v>
      </c>
      <c r="M753" s="15" t="s">
        <v>387</v>
      </c>
      <c r="N753" s="6" t="s">
        <v>315</v>
      </c>
    </row>
    <row r="754" spans="1:14" x14ac:dyDescent="0.3">
      <c r="A754" s="1" t="s">
        <v>1138</v>
      </c>
      <c r="B754" s="78">
        <f>--LEFT(A754,SEARCH("'",A754)-1)+IF( ISNUMBER(SEARCH("""",A754)),--MID(A754,SEARCH("'",A754)+1,SEARCH("""",A754)-SEARCH("'",A754)-1)/12)</f>
        <v>279</v>
      </c>
      <c r="C754" s="5">
        <v>2.4</v>
      </c>
      <c r="D754" s="9">
        <v>8.9</v>
      </c>
      <c r="E754" s="9">
        <f>(Table1[[#This Row],[Core Diameter (in.)]]/Table1[[#This Row],[tp (ms) ^ to line (150 kHz)]])*10^6/12</f>
        <v>22471.91011235955</v>
      </c>
      <c r="F754" s="9">
        <v>8.9</v>
      </c>
      <c r="G754" s="9">
        <f>(Table1[[#This Row],[Core Diameter (in.)]]/Table1[[#This Row],[tp (ms) // to line (150 kHz)]])*10^6/12</f>
        <v>22471.91011235955</v>
      </c>
      <c r="H754" s="9">
        <f>AVERAGE(Table1[[#This Row],[^ Velocity ft/s]],Table1[[#This Row],[// Velocity ft/s]])</f>
        <v>22471.91011235955</v>
      </c>
      <c r="J754" s="1" t="s">
        <v>7</v>
      </c>
      <c r="K754" s="1">
        <v>5</v>
      </c>
      <c r="L754" s="1">
        <v>32</v>
      </c>
      <c r="M754" s="15" t="s">
        <v>387</v>
      </c>
      <c r="N754" s="6" t="s">
        <v>315</v>
      </c>
    </row>
    <row r="755" spans="1:14" x14ac:dyDescent="0.3">
      <c r="A755" s="1" t="s">
        <v>1139</v>
      </c>
      <c r="B755" s="78">
        <f>--LEFT(A755,SEARCH("'",A755)-1)+IF( ISNUMBER(SEARCH("""",A755)),--MID(A755,SEARCH("'",A755)+1,SEARCH("""",A755)-SEARCH("'",A755)-1)/12)</f>
        <v>279.41666666666669</v>
      </c>
      <c r="C755" s="5">
        <v>2.4</v>
      </c>
      <c r="D755" s="9">
        <v>10.3</v>
      </c>
      <c r="E755" s="9">
        <f>(Table1[[#This Row],[Core Diameter (in.)]]/Table1[[#This Row],[tp (ms) ^ to line (150 kHz)]])*10^6/12</f>
        <v>19417.475728155339</v>
      </c>
      <c r="F755" s="9">
        <v>10.8</v>
      </c>
      <c r="G755" s="9">
        <f>(Table1[[#This Row],[Core Diameter (in.)]]/Table1[[#This Row],[tp (ms) // to line (150 kHz)]])*10^6/12</f>
        <v>18518.518518518518</v>
      </c>
      <c r="H755" s="9">
        <f>AVERAGE(Table1[[#This Row],[^ Velocity ft/s]],Table1[[#This Row],[// Velocity ft/s]])</f>
        <v>18967.997123336929</v>
      </c>
      <c r="I755" s="1" t="s">
        <v>386</v>
      </c>
      <c r="J755" s="1" t="s">
        <v>7</v>
      </c>
      <c r="K755" s="1">
        <v>5</v>
      </c>
      <c r="L755" s="1">
        <v>32</v>
      </c>
      <c r="M755" s="15" t="s">
        <v>387</v>
      </c>
      <c r="N755" s="6" t="s">
        <v>315</v>
      </c>
    </row>
    <row r="756" spans="1:14" x14ac:dyDescent="0.3">
      <c r="A756" s="1" t="s">
        <v>1140</v>
      </c>
      <c r="B756" s="78">
        <f>--LEFT(A756,SEARCH("'",A756)-1)+IF( ISNUMBER(SEARCH("""",A756)),--MID(A756,SEARCH("'",A756)+1,SEARCH("""",A756)-SEARCH("'",A756)-1)/12)</f>
        <v>280</v>
      </c>
      <c r="C756" s="5">
        <v>2.399</v>
      </c>
      <c r="D756" s="9">
        <v>10.5</v>
      </c>
      <c r="E756" s="9">
        <f>(Table1[[#This Row],[Core Diameter (in.)]]/Table1[[#This Row],[tp (ms) ^ to line (150 kHz)]])*10^6/12</f>
        <v>19039.682539682541</v>
      </c>
      <c r="F756" s="9">
        <v>10.9</v>
      </c>
      <c r="G756" s="9">
        <f>(Table1[[#This Row],[Core Diameter (in.)]]/Table1[[#This Row],[tp (ms) // to line (150 kHz)]])*10^6/12</f>
        <v>18340.978593272172</v>
      </c>
      <c r="H756" s="9">
        <f>AVERAGE(Table1[[#This Row],[^ Velocity ft/s]],Table1[[#This Row],[// Velocity ft/s]])</f>
        <v>18690.330566477358</v>
      </c>
      <c r="I756" s="1" t="s">
        <v>386</v>
      </c>
      <c r="J756" s="1" t="s">
        <v>7</v>
      </c>
      <c r="K756" s="1">
        <v>5</v>
      </c>
      <c r="L756" s="1">
        <v>32</v>
      </c>
      <c r="M756" s="15" t="s">
        <v>387</v>
      </c>
      <c r="N756" s="6" t="s">
        <v>315</v>
      </c>
    </row>
    <row r="757" spans="1:14" x14ac:dyDescent="0.3">
      <c r="A757" s="1" t="s">
        <v>1141</v>
      </c>
      <c r="B757" s="78">
        <f>--LEFT(A757,SEARCH("'",A757)-1)+IF( ISNUMBER(SEARCH("""",A757)),--MID(A757,SEARCH("'",A757)+1,SEARCH("""",A757)-SEARCH("'",A757)-1)/12)</f>
        <v>280.66666666666669</v>
      </c>
      <c r="C757" s="5">
        <v>2.399</v>
      </c>
      <c r="D757" s="9">
        <v>7.9</v>
      </c>
      <c r="E757" s="9">
        <f>(Table1[[#This Row],[Core Diameter (in.)]]/Table1[[#This Row],[tp (ms) ^ to line (150 kHz)]])*10^6/12</f>
        <v>25305.90717299578</v>
      </c>
      <c r="F757" s="9">
        <v>8.9</v>
      </c>
      <c r="G757" s="9">
        <f>(Table1[[#This Row],[Core Diameter (in.)]]/Table1[[#This Row],[tp (ms) // to line (150 kHz)]])*10^6/12</f>
        <v>22462.5468164794</v>
      </c>
      <c r="H757" s="9">
        <f>AVERAGE(Table1[[#This Row],[^ Velocity ft/s]],Table1[[#This Row],[// Velocity ft/s]])</f>
        <v>23884.22699473759</v>
      </c>
      <c r="J757" s="1" t="s">
        <v>7</v>
      </c>
      <c r="K757" s="1">
        <v>5</v>
      </c>
      <c r="L757" s="1">
        <v>32</v>
      </c>
      <c r="M757" s="15" t="s">
        <v>387</v>
      </c>
      <c r="N757" s="6" t="s">
        <v>315</v>
      </c>
    </row>
    <row r="758" spans="1:14" x14ac:dyDescent="0.3">
      <c r="A758" s="1" t="s">
        <v>1142</v>
      </c>
      <c r="B758" s="78">
        <f>--LEFT(A758,SEARCH("'",A758)-1)+IF( ISNUMBER(SEARCH("""",A758)),--MID(A758,SEARCH("'",A758)+1,SEARCH("""",A758)-SEARCH("'",A758)-1)/12)</f>
        <v>281.54166666666669</v>
      </c>
      <c r="C758" s="5">
        <v>2.3980000000000001</v>
      </c>
      <c r="D758" s="9">
        <v>8.5</v>
      </c>
      <c r="E758" s="9">
        <f>(Table1[[#This Row],[Core Diameter (in.)]]/Table1[[#This Row],[tp (ms) ^ to line (150 kHz)]])*10^6/12</f>
        <v>23509.803921568629</v>
      </c>
      <c r="F758" s="9">
        <v>9.3000000000000007</v>
      </c>
      <c r="G758" s="9">
        <f>(Table1[[#This Row],[Core Diameter (in.)]]/Table1[[#This Row],[tp (ms) // to line (150 kHz)]])*10^6/12</f>
        <v>21487.455197132618</v>
      </c>
      <c r="H758" s="9">
        <f>AVERAGE(Table1[[#This Row],[^ Velocity ft/s]],Table1[[#This Row],[// Velocity ft/s]])</f>
        <v>22498.629559350622</v>
      </c>
      <c r="J758" s="1" t="s">
        <v>7</v>
      </c>
      <c r="K758" s="1">
        <v>5</v>
      </c>
      <c r="L758" s="1">
        <v>32</v>
      </c>
      <c r="M758" s="15" t="s">
        <v>387</v>
      </c>
      <c r="N758" s="6" t="s">
        <v>315</v>
      </c>
    </row>
    <row r="759" spans="1:14" x14ac:dyDescent="0.3">
      <c r="A759" s="1" t="s">
        <v>1143</v>
      </c>
      <c r="B759" s="78">
        <f>--LEFT(A759,SEARCH("'",A759)-1)+IF( ISNUMBER(SEARCH("""",A759)),--MID(A759,SEARCH("'",A759)+1,SEARCH("""",A759)-SEARCH("'",A759)-1)/12)</f>
        <v>281.79166666666669</v>
      </c>
      <c r="C759" s="5">
        <v>2.3980000000000001</v>
      </c>
      <c r="D759" s="9">
        <v>9.1999999999999993</v>
      </c>
      <c r="E759" s="9">
        <f>(Table1[[#This Row],[Core Diameter (in.)]]/Table1[[#This Row],[tp (ms) ^ to line (150 kHz)]])*10^6/12</f>
        <v>21721.014492753628</v>
      </c>
      <c r="F759" s="9">
        <v>9.8000000000000007</v>
      </c>
      <c r="G759" s="9">
        <f>(Table1[[#This Row],[Core Diameter (in.)]]/Table1[[#This Row],[tp (ms) // to line (150 kHz)]])*10^6/12</f>
        <v>20391.156462585033</v>
      </c>
      <c r="H759" s="9">
        <f>AVERAGE(Table1[[#This Row],[^ Velocity ft/s]],Table1[[#This Row],[// Velocity ft/s]])</f>
        <v>21056.08547766933</v>
      </c>
      <c r="J759" s="1" t="s">
        <v>7</v>
      </c>
      <c r="K759" s="1">
        <v>5</v>
      </c>
      <c r="L759" s="1">
        <v>32</v>
      </c>
      <c r="M759" s="15" t="s">
        <v>387</v>
      </c>
      <c r="N759" s="6" t="s">
        <v>315</v>
      </c>
    </row>
    <row r="760" spans="1:14" x14ac:dyDescent="0.3">
      <c r="A760" s="16" t="s">
        <v>1144</v>
      </c>
      <c r="B760" s="78">
        <f>--LEFT(A760,SEARCH("'",A760)-1)+IF( ISNUMBER(SEARCH("""",A760)),--MID(A760,SEARCH("'",A760)+1,SEARCH("""",A760)-SEARCH("'",A760)-1)/12)</f>
        <v>282.25</v>
      </c>
      <c r="C760" s="17">
        <v>2.399</v>
      </c>
      <c r="D760" s="29">
        <v>8.4</v>
      </c>
      <c r="E760" s="29">
        <f>(Table1[[#This Row],[Core Diameter (in.)]]/Table1[[#This Row],[tp (ms) ^ to line (150 kHz)]])*10^6/12</f>
        <v>23799.603174603169</v>
      </c>
      <c r="F760" s="29">
        <v>10.4</v>
      </c>
      <c r="G760" s="29">
        <f>(Table1[[#This Row],[Core Diameter (in.)]]/Table1[[#This Row],[tp (ms) // to line (150 kHz)]])*10^6/12</f>
        <v>19222.75641025641</v>
      </c>
      <c r="H760" s="29">
        <f>AVERAGE(Table1[[#This Row],[^ Velocity ft/s]],Table1[[#This Row],[// Velocity ft/s]])</f>
        <v>21511.17979242979</v>
      </c>
      <c r="I760" s="16"/>
      <c r="J760" s="16" t="s">
        <v>7</v>
      </c>
      <c r="K760" s="16">
        <v>5</v>
      </c>
      <c r="L760" s="16">
        <v>32</v>
      </c>
      <c r="M760" s="18" t="s">
        <v>387</v>
      </c>
      <c r="N760" s="22" t="s">
        <v>315</v>
      </c>
    </row>
    <row r="761" spans="1:14" x14ac:dyDescent="0.3">
      <c r="A761" s="1" t="s">
        <v>1145</v>
      </c>
      <c r="B761" s="78">
        <f>--LEFT(A761,SEARCH("'",A761)-1)+IF( ISNUMBER(SEARCH("""",A761)),--MID(A761,SEARCH("'",A761)+1,SEARCH("""",A761)-SEARCH("'",A761)-1)/12)</f>
        <v>282.5</v>
      </c>
      <c r="C761" s="5">
        <v>2.4</v>
      </c>
      <c r="D761" s="9">
        <v>8.8000000000000007</v>
      </c>
      <c r="E761" s="9">
        <f>(Table1[[#This Row],[Core Diameter (in.)]]/Table1[[#This Row],[tp (ms) ^ to line (150 kHz)]])*10^6/12</f>
        <v>22727.272727272724</v>
      </c>
      <c r="F761" s="9">
        <v>10.9</v>
      </c>
      <c r="G761" s="9">
        <f>(Table1[[#This Row],[Core Diameter (in.)]]/Table1[[#This Row],[tp (ms) // to line (150 kHz)]])*10^6/12</f>
        <v>18348.623853211007</v>
      </c>
      <c r="H761" s="9">
        <f>AVERAGE(Table1[[#This Row],[^ Velocity ft/s]],Table1[[#This Row],[// Velocity ft/s]])</f>
        <v>20537.948290241868</v>
      </c>
      <c r="J761" s="1" t="s">
        <v>7</v>
      </c>
      <c r="K761" s="1">
        <v>5</v>
      </c>
      <c r="L761" s="1">
        <v>32</v>
      </c>
      <c r="M761" s="15" t="s">
        <v>387</v>
      </c>
      <c r="N761" s="6" t="s">
        <v>315</v>
      </c>
    </row>
    <row r="762" spans="1:14" x14ac:dyDescent="0.3">
      <c r="A762" s="1" t="s">
        <v>1146</v>
      </c>
      <c r="B762" s="78">
        <f>--LEFT(A762,SEARCH("'",A762)-1)+IF( ISNUMBER(SEARCH("""",A762)),--MID(A762,SEARCH("'",A762)+1,SEARCH("""",A762)-SEARCH("'",A762)-1)/12)</f>
        <v>282.75</v>
      </c>
      <c r="C762" s="5">
        <v>2.399</v>
      </c>
      <c r="D762" s="9">
        <v>9.4</v>
      </c>
      <c r="E762" s="9">
        <f>(Table1[[#This Row],[Core Diameter (in.)]]/Table1[[#This Row],[tp (ms) ^ to line (150 kHz)]])*10^6/12</f>
        <v>21267.7304964539</v>
      </c>
      <c r="F762" s="9">
        <v>11.4</v>
      </c>
      <c r="G762" s="9">
        <f>(Table1[[#This Row],[Core Diameter (in.)]]/Table1[[#This Row],[tp (ms) // to line (150 kHz)]])*10^6/12</f>
        <v>17536.549707602338</v>
      </c>
      <c r="H762" s="9">
        <f>AVERAGE(Table1[[#This Row],[^ Velocity ft/s]],Table1[[#This Row],[// Velocity ft/s]])</f>
        <v>19402.140102028119</v>
      </c>
      <c r="J762" s="1" t="s">
        <v>7</v>
      </c>
      <c r="K762" s="1">
        <v>5</v>
      </c>
      <c r="L762" s="1">
        <v>32</v>
      </c>
      <c r="M762" s="15" t="s">
        <v>387</v>
      </c>
      <c r="N762" s="6" t="s">
        <v>315</v>
      </c>
    </row>
    <row r="763" spans="1:14" x14ac:dyDescent="0.3">
      <c r="A763" s="1" t="s">
        <v>1147</v>
      </c>
      <c r="B763" s="78">
        <f>--LEFT(A763,SEARCH("'",A763)-1)+IF( ISNUMBER(SEARCH("""",A763)),--MID(A763,SEARCH("'",A763)+1,SEARCH("""",A763)-SEARCH("'",A763)-1)/12)</f>
        <v>283.125</v>
      </c>
      <c r="C763" s="5">
        <v>2.3849999999999998</v>
      </c>
      <c r="D763" s="9">
        <v>8.9</v>
      </c>
      <c r="E763" s="9">
        <f>(Table1[[#This Row],[Core Diameter (in.)]]/Table1[[#This Row],[tp (ms) ^ to line (150 kHz)]])*10^6/12</f>
        <v>22331.460674157304</v>
      </c>
      <c r="F763" s="9">
        <v>9.4</v>
      </c>
      <c r="G763" s="9">
        <f>(Table1[[#This Row],[Core Diameter (in.)]]/Table1[[#This Row],[tp (ms) // to line (150 kHz)]])*10^6/12</f>
        <v>21143.617021276597</v>
      </c>
      <c r="H763" s="9">
        <f>AVERAGE(Table1[[#This Row],[^ Velocity ft/s]],Table1[[#This Row],[// Velocity ft/s]])</f>
        <v>21737.538847716951</v>
      </c>
      <c r="J763" s="1" t="s">
        <v>7</v>
      </c>
      <c r="K763" s="1">
        <v>5</v>
      </c>
      <c r="L763" s="1">
        <v>33</v>
      </c>
      <c r="M763" s="15" t="s">
        <v>364</v>
      </c>
      <c r="N763" s="6" t="s">
        <v>315</v>
      </c>
    </row>
    <row r="764" spans="1:14" x14ac:dyDescent="0.3">
      <c r="A764" s="1" t="s">
        <v>1148</v>
      </c>
      <c r="B764" s="78">
        <f>--LEFT(A764,SEARCH("'",A764)-1)+IF( ISNUMBER(SEARCH("""",A764)),--MID(A764,SEARCH("'",A764)+1,SEARCH("""",A764)-SEARCH("'",A764)-1)/12)</f>
        <v>283.58333333333331</v>
      </c>
      <c r="C764" s="5">
        <v>2.3849999999999998</v>
      </c>
      <c r="D764" s="9">
        <v>8.5</v>
      </c>
      <c r="E764" s="9">
        <f>(Table1[[#This Row],[Core Diameter (in.)]]/Table1[[#This Row],[tp (ms) ^ to line (150 kHz)]])*10^6/12</f>
        <v>23382.352941176472</v>
      </c>
      <c r="F764" s="9">
        <v>9.9</v>
      </c>
      <c r="G764" s="9">
        <f>(Table1[[#This Row],[Core Diameter (in.)]]/Table1[[#This Row],[tp (ms) // to line (150 kHz)]])*10^6/12</f>
        <v>20075.757575757572</v>
      </c>
      <c r="H764" s="9">
        <f>AVERAGE(Table1[[#This Row],[^ Velocity ft/s]],Table1[[#This Row],[// Velocity ft/s]])</f>
        <v>21729.055258467022</v>
      </c>
      <c r="J764" s="1" t="s">
        <v>7</v>
      </c>
      <c r="K764" s="1">
        <v>5</v>
      </c>
      <c r="L764" s="1">
        <v>33</v>
      </c>
      <c r="M764" s="15" t="s">
        <v>364</v>
      </c>
      <c r="N764" s="6" t="s">
        <v>315</v>
      </c>
    </row>
    <row r="765" spans="1:14" x14ac:dyDescent="0.3">
      <c r="A765" s="1" t="s">
        <v>1149</v>
      </c>
      <c r="B765" s="78">
        <f>--LEFT(A765,SEARCH("'",A765)-1)+IF( ISNUMBER(SEARCH("""",A765)),--MID(A765,SEARCH("'",A765)+1,SEARCH("""",A765)-SEARCH("'",A765)-1)/12)</f>
        <v>283.83333333333331</v>
      </c>
      <c r="C765" s="5">
        <v>2.3849999999999998</v>
      </c>
      <c r="D765" s="9">
        <v>9.4</v>
      </c>
      <c r="E765" s="9">
        <f>(Table1[[#This Row],[Core Diameter (in.)]]/Table1[[#This Row],[tp (ms) ^ to line (150 kHz)]])*10^6/12</f>
        <v>21143.617021276597</v>
      </c>
      <c r="F765" s="9">
        <v>11.8</v>
      </c>
      <c r="G765" s="9">
        <f>(Table1[[#This Row],[Core Diameter (in.)]]/Table1[[#This Row],[tp (ms) // to line (150 kHz)]])*10^6/12</f>
        <v>16843.22033898305</v>
      </c>
      <c r="H765" s="9">
        <f>AVERAGE(Table1[[#This Row],[^ Velocity ft/s]],Table1[[#This Row],[// Velocity ft/s]])</f>
        <v>18993.418680129824</v>
      </c>
      <c r="J765" s="1" t="s">
        <v>7</v>
      </c>
      <c r="K765" s="1">
        <v>5</v>
      </c>
      <c r="L765" s="1">
        <v>33</v>
      </c>
      <c r="M765" s="15" t="s">
        <v>364</v>
      </c>
      <c r="N765" s="6" t="s">
        <v>315</v>
      </c>
    </row>
    <row r="766" spans="1:14" x14ac:dyDescent="0.3">
      <c r="A766" s="1" t="s">
        <v>1150</v>
      </c>
      <c r="B766" s="78">
        <f>--LEFT(A766,SEARCH("'",A766)-1)+IF( ISNUMBER(SEARCH("""",A766)),--MID(A766,SEARCH("'",A766)+1,SEARCH("""",A766)-SEARCH("'",A766)-1)/12)</f>
        <v>284.04166666666669</v>
      </c>
      <c r="C766" s="5">
        <v>2.3849999999999998</v>
      </c>
      <c r="D766" s="9">
        <v>9.4</v>
      </c>
      <c r="E766" s="9">
        <f>(Table1[[#This Row],[Core Diameter (in.)]]/Table1[[#This Row],[tp (ms) ^ to line (150 kHz)]])*10^6/12</f>
        <v>21143.617021276597</v>
      </c>
      <c r="F766" s="9">
        <v>11.8</v>
      </c>
      <c r="G766" s="9">
        <f>(Table1[[#This Row],[Core Diameter (in.)]]/Table1[[#This Row],[tp (ms) // to line (150 kHz)]])*10^6/12</f>
        <v>16843.22033898305</v>
      </c>
      <c r="H766" s="9">
        <f>AVERAGE(Table1[[#This Row],[^ Velocity ft/s]],Table1[[#This Row],[// Velocity ft/s]])</f>
        <v>18993.418680129824</v>
      </c>
      <c r="J766" s="1" t="s">
        <v>7</v>
      </c>
      <c r="K766" s="1">
        <v>5</v>
      </c>
      <c r="L766" s="1">
        <v>33</v>
      </c>
      <c r="M766" s="15" t="s">
        <v>364</v>
      </c>
      <c r="N766" s="6" t="s">
        <v>315</v>
      </c>
    </row>
    <row r="767" spans="1:14" x14ac:dyDescent="0.3">
      <c r="A767" s="1" t="s">
        <v>1151</v>
      </c>
      <c r="B767" s="78">
        <f>--LEFT(A767,SEARCH("'",A767)-1)+IF( ISNUMBER(SEARCH("""",A767)),--MID(A767,SEARCH("'",A767)+1,SEARCH("""",A767)-SEARCH("'",A767)-1)/12)</f>
        <v>284.75</v>
      </c>
      <c r="C767" s="5">
        <v>2.3849999999999998</v>
      </c>
      <c r="D767" s="9">
        <v>8.4</v>
      </c>
      <c r="E767" s="9">
        <f>(Table1[[#This Row],[Core Diameter (in.)]]/Table1[[#This Row],[tp (ms) ^ to line (150 kHz)]])*10^6/12</f>
        <v>23660.714285714279</v>
      </c>
      <c r="F767" s="9">
        <v>9.4</v>
      </c>
      <c r="G767" s="9">
        <f>(Table1[[#This Row],[Core Diameter (in.)]]/Table1[[#This Row],[tp (ms) // to line (150 kHz)]])*10^6/12</f>
        <v>21143.617021276597</v>
      </c>
      <c r="H767" s="9">
        <f>AVERAGE(Table1[[#This Row],[^ Velocity ft/s]],Table1[[#This Row],[// Velocity ft/s]])</f>
        <v>22402.165653495438</v>
      </c>
      <c r="J767" s="1" t="s">
        <v>7</v>
      </c>
      <c r="K767" s="1">
        <v>5</v>
      </c>
      <c r="L767" s="1">
        <v>33</v>
      </c>
      <c r="M767" s="15" t="s">
        <v>364</v>
      </c>
      <c r="N767" s="6" t="s">
        <v>315</v>
      </c>
    </row>
    <row r="768" spans="1:14" x14ac:dyDescent="0.3">
      <c r="A768" s="1" t="s">
        <v>1152</v>
      </c>
      <c r="B768" s="78">
        <f>--LEFT(A768,SEARCH("'",A768)-1)+IF( ISNUMBER(SEARCH("""",A768)),--MID(A768,SEARCH("'",A768)+1,SEARCH("""",A768)-SEARCH("'",A768)-1)/12)</f>
        <v>285.5</v>
      </c>
      <c r="C768" s="5">
        <v>2.3839999999999999</v>
      </c>
      <c r="D768" s="9">
        <v>9.4</v>
      </c>
      <c r="E768" s="9">
        <f>(Table1[[#This Row],[Core Diameter (in.)]]/Table1[[#This Row],[tp (ms) ^ to line (150 kHz)]])*10^6/12</f>
        <v>21134.751773049644</v>
      </c>
      <c r="F768" s="9">
        <v>9.9</v>
      </c>
      <c r="G768" s="9">
        <f>(Table1[[#This Row],[Core Diameter (in.)]]/Table1[[#This Row],[tp (ms) // to line (150 kHz)]])*10^6/12</f>
        <v>20067.340067340065</v>
      </c>
      <c r="H768" s="9">
        <f>AVERAGE(Table1[[#This Row],[^ Velocity ft/s]],Table1[[#This Row],[// Velocity ft/s]])</f>
        <v>20601.045920194854</v>
      </c>
      <c r="J768" s="1" t="s">
        <v>7</v>
      </c>
      <c r="K768" s="1">
        <v>5</v>
      </c>
      <c r="L768" s="1">
        <v>33</v>
      </c>
      <c r="M768" s="15" t="s">
        <v>364</v>
      </c>
      <c r="N768" s="6" t="s">
        <v>315</v>
      </c>
    </row>
    <row r="769" spans="1:14" x14ac:dyDescent="0.3">
      <c r="A769" s="1" t="s">
        <v>1153</v>
      </c>
      <c r="B769" s="78">
        <f>--LEFT(A769,SEARCH("'",A769)-1)+IF( ISNUMBER(SEARCH("""",A769)),--MID(A769,SEARCH("'",A769)+1,SEARCH("""",A769)-SEARCH("'",A769)-1)/12)</f>
        <v>285.75</v>
      </c>
      <c r="C769" s="5">
        <v>2.3849999999999998</v>
      </c>
      <c r="D769" s="9">
        <v>9.9</v>
      </c>
      <c r="E769" s="9">
        <f>(Table1[[#This Row],[Core Diameter (in.)]]/Table1[[#This Row],[tp (ms) ^ to line (150 kHz)]])*10^6/12</f>
        <v>20075.757575757572</v>
      </c>
      <c r="F769" s="9">
        <v>9.5</v>
      </c>
      <c r="G769" s="9">
        <f>(Table1[[#This Row],[Core Diameter (in.)]]/Table1[[#This Row],[tp (ms) // to line (150 kHz)]])*10^6/12</f>
        <v>20921.052631578947</v>
      </c>
      <c r="H769" s="9">
        <f>AVERAGE(Table1[[#This Row],[^ Velocity ft/s]],Table1[[#This Row],[// Velocity ft/s]])</f>
        <v>20498.405103668258</v>
      </c>
      <c r="J769" s="1" t="s">
        <v>7</v>
      </c>
      <c r="K769" s="1">
        <v>5</v>
      </c>
      <c r="L769" s="1">
        <v>33</v>
      </c>
      <c r="M769" s="15" t="s">
        <v>364</v>
      </c>
      <c r="N769" s="6" t="s">
        <v>315</v>
      </c>
    </row>
    <row r="770" spans="1:14" x14ac:dyDescent="0.3">
      <c r="A770" s="1" t="s">
        <v>1154</v>
      </c>
      <c r="B770" s="78">
        <f>--LEFT(A770,SEARCH("'",A770)-1)+IF( ISNUMBER(SEARCH("""",A770)),--MID(A770,SEARCH("'",A770)+1,SEARCH("""",A770)-SEARCH("'",A770)-1)/12)</f>
        <v>286.5</v>
      </c>
      <c r="C770" s="5">
        <v>2.3980000000000001</v>
      </c>
      <c r="D770" s="9">
        <v>8.9</v>
      </c>
      <c r="E770" s="9">
        <f>(Table1[[#This Row],[Core Diameter (in.)]]/Table1[[#This Row],[tp (ms) ^ to line (150 kHz)]])*10^6/12</f>
        <v>22453.18352059925</v>
      </c>
      <c r="F770" s="9">
        <v>8.9</v>
      </c>
      <c r="G770" s="9">
        <f>(Table1[[#This Row],[Core Diameter (in.)]]/Table1[[#This Row],[tp (ms) // to line (150 kHz)]])*10^6/12</f>
        <v>22453.18352059925</v>
      </c>
      <c r="H770" s="9">
        <f>AVERAGE(Table1[[#This Row],[^ Velocity ft/s]],Table1[[#This Row],[// Velocity ft/s]])</f>
        <v>22453.18352059925</v>
      </c>
      <c r="J770" s="1" t="s">
        <v>7</v>
      </c>
      <c r="K770" s="1">
        <v>5</v>
      </c>
      <c r="L770" s="1">
        <v>33</v>
      </c>
      <c r="M770" s="15" t="s">
        <v>364</v>
      </c>
      <c r="N770" s="6" t="s">
        <v>315</v>
      </c>
    </row>
    <row r="771" spans="1:14" x14ac:dyDescent="0.3">
      <c r="A771" s="1" t="s">
        <v>1155</v>
      </c>
      <c r="B771" s="78">
        <f>--LEFT(A771,SEARCH("'",A771)-1)+IF( ISNUMBER(SEARCH("""",A771)),--MID(A771,SEARCH("'",A771)+1,SEARCH("""",A771)-SEARCH("'",A771)-1)/12)</f>
        <v>286.91666666666669</v>
      </c>
      <c r="C771" s="5">
        <v>2.399</v>
      </c>
      <c r="D771" s="9">
        <v>8.9</v>
      </c>
      <c r="E771" s="9">
        <f>(Table1[[#This Row],[Core Diameter (in.)]]/Table1[[#This Row],[tp (ms) ^ to line (150 kHz)]])*10^6/12</f>
        <v>22462.5468164794</v>
      </c>
      <c r="F771" s="9">
        <v>8.9</v>
      </c>
      <c r="G771" s="9">
        <f>(Table1[[#This Row],[Core Diameter (in.)]]/Table1[[#This Row],[tp (ms) // to line (150 kHz)]])*10^6/12</f>
        <v>22462.5468164794</v>
      </c>
      <c r="H771" s="9">
        <f>AVERAGE(Table1[[#This Row],[^ Velocity ft/s]],Table1[[#This Row],[// Velocity ft/s]])</f>
        <v>22462.5468164794</v>
      </c>
      <c r="J771" s="1" t="s">
        <v>7</v>
      </c>
      <c r="K771" s="1">
        <v>5</v>
      </c>
      <c r="L771" s="1">
        <v>33</v>
      </c>
      <c r="M771" s="15" t="s">
        <v>364</v>
      </c>
      <c r="N771" s="6" t="s">
        <v>315</v>
      </c>
    </row>
    <row r="772" spans="1:14" x14ac:dyDescent="0.3">
      <c r="A772" s="1" t="s">
        <v>1156</v>
      </c>
      <c r="B772" s="78">
        <f>--LEFT(A772,SEARCH("'",A772)-1)+IF( ISNUMBER(SEARCH("""",A772)),--MID(A772,SEARCH("'",A772)+1,SEARCH("""",A772)-SEARCH("'",A772)-1)/12)</f>
        <v>287.33333333333331</v>
      </c>
      <c r="C772" s="5">
        <v>2.399</v>
      </c>
      <c r="D772" s="9">
        <v>9.9</v>
      </c>
      <c r="E772" s="9">
        <f>(Table1[[#This Row],[Core Diameter (in.)]]/Table1[[#This Row],[tp (ms) ^ to line (150 kHz)]])*10^6/12</f>
        <v>20193.602693602694</v>
      </c>
      <c r="F772" s="9">
        <v>9.9</v>
      </c>
      <c r="G772" s="9">
        <f>(Table1[[#This Row],[Core Diameter (in.)]]/Table1[[#This Row],[tp (ms) // to line (150 kHz)]])*10^6/12</f>
        <v>20193.602693602694</v>
      </c>
      <c r="H772" s="9">
        <f>AVERAGE(Table1[[#This Row],[^ Velocity ft/s]],Table1[[#This Row],[// Velocity ft/s]])</f>
        <v>20193.602693602694</v>
      </c>
      <c r="J772" s="1" t="s">
        <v>7</v>
      </c>
      <c r="K772" s="1">
        <v>5</v>
      </c>
      <c r="L772" s="1">
        <v>33</v>
      </c>
      <c r="M772" s="15" t="s">
        <v>364</v>
      </c>
      <c r="N772" s="6" t="s">
        <v>315</v>
      </c>
    </row>
    <row r="773" spans="1:14" x14ac:dyDescent="0.3">
      <c r="A773" s="1" t="s">
        <v>1157</v>
      </c>
      <c r="B773" s="78">
        <f>--LEFT(A773,SEARCH("'",A773)-1)+IF( ISNUMBER(SEARCH("""",A773)),--MID(A773,SEARCH("'",A773)+1,SEARCH("""",A773)-SEARCH("'",A773)-1)/12)</f>
        <v>287.75</v>
      </c>
      <c r="C773" s="5">
        <v>2.3969999999999998</v>
      </c>
      <c r="D773" s="9">
        <v>9.9</v>
      </c>
      <c r="E773" s="9">
        <f>(Table1[[#This Row],[Core Diameter (in.)]]/Table1[[#This Row],[tp (ms) ^ to line (150 kHz)]])*10^6/12</f>
        <v>20176.767676767675</v>
      </c>
      <c r="F773" s="9">
        <v>9.4</v>
      </c>
      <c r="G773" s="9">
        <f>(Table1[[#This Row],[Core Diameter (in.)]]/Table1[[#This Row],[tp (ms) // to line (150 kHz)]])*10^6/12</f>
        <v>21249.999999999996</v>
      </c>
      <c r="H773" s="9">
        <f>AVERAGE(Table1[[#This Row],[^ Velocity ft/s]],Table1[[#This Row],[// Velocity ft/s]])</f>
        <v>20713.383838383837</v>
      </c>
      <c r="J773" s="1" t="s">
        <v>7</v>
      </c>
      <c r="K773" s="1">
        <v>5</v>
      </c>
      <c r="L773" s="1">
        <v>33</v>
      </c>
      <c r="M773" s="15" t="s">
        <v>364</v>
      </c>
      <c r="N773" s="6" t="s">
        <v>315</v>
      </c>
    </row>
    <row r="774" spans="1:14" x14ac:dyDescent="0.3">
      <c r="A774" s="1" t="s">
        <v>1158</v>
      </c>
      <c r="B774" s="78">
        <f>--LEFT(A774,SEARCH("'",A774)-1)+IF( ISNUMBER(SEARCH("""",A774)),--MID(A774,SEARCH("'",A774)+1,SEARCH("""",A774)-SEARCH("'",A774)-1)/12)</f>
        <v>288</v>
      </c>
      <c r="C774" s="5">
        <v>2.3969999999999998</v>
      </c>
      <c r="D774" s="9">
        <v>8.9</v>
      </c>
      <c r="E774" s="9">
        <f>(Table1[[#This Row],[Core Diameter (in.)]]/Table1[[#This Row],[tp (ms) ^ to line (150 kHz)]])*10^6/12</f>
        <v>22443.820224719097</v>
      </c>
      <c r="F774" s="9">
        <v>8.9</v>
      </c>
      <c r="G774" s="9">
        <f>(Table1[[#This Row],[Core Diameter (in.)]]/Table1[[#This Row],[tp (ms) // to line (150 kHz)]])*10^6/12</f>
        <v>22443.820224719097</v>
      </c>
      <c r="H774" s="9">
        <f>AVERAGE(Table1[[#This Row],[^ Velocity ft/s]],Table1[[#This Row],[// Velocity ft/s]])</f>
        <v>22443.820224719097</v>
      </c>
      <c r="J774" s="1" t="s">
        <v>7</v>
      </c>
      <c r="K774" s="1">
        <v>5</v>
      </c>
      <c r="L774" s="1">
        <v>33</v>
      </c>
      <c r="M774" s="15" t="s">
        <v>364</v>
      </c>
      <c r="N774" s="6" t="s">
        <v>315</v>
      </c>
    </row>
    <row r="775" spans="1:14" x14ac:dyDescent="0.3">
      <c r="A775" s="1" t="s">
        <v>1159</v>
      </c>
      <c r="B775" s="78">
        <f>--LEFT(A775,SEARCH("'",A775)-1)+IF( ISNUMBER(SEARCH("""",A775)),--MID(A775,SEARCH("'",A775)+1,SEARCH("""",A775)-SEARCH("'",A775)-1)/12)</f>
        <v>288.29166666666669</v>
      </c>
      <c r="C775" s="5">
        <v>2.3980000000000001</v>
      </c>
      <c r="D775" s="9">
        <v>8.9</v>
      </c>
      <c r="E775" s="9">
        <f>(Table1[[#This Row],[Core Diameter (in.)]]/Table1[[#This Row],[tp (ms) ^ to line (150 kHz)]])*10^6/12</f>
        <v>22453.18352059925</v>
      </c>
      <c r="F775" s="9">
        <v>8.9</v>
      </c>
      <c r="G775" s="9">
        <f>(Table1[[#This Row],[Core Diameter (in.)]]/Table1[[#This Row],[tp (ms) // to line (150 kHz)]])*10^6/12</f>
        <v>22453.18352059925</v>
      </c>
      <c r="H775" s="9">
        <f>AVERAGE(Table1[[#This Row],[^ Velocity ft/s]],Table1[[#This Row],[// Velocity ft/s]])</f>
        <v>22453.18352059925</v>
      </c>
      <c r="J775" s="1" t="s">
        <v>7</v>
      </c>
      <c r="K775" s="1">
        <v>5</v>
      </c>
      <c r="L775" s="1">
        <v>33</v>
      </c>
      <c r="M775" s="15" t="s">
        <v>364</v>
      </c>
      <c r="N775" s="6" t="s">
        <v>315</v>
      </c>
    </row>
    <row r="776" spans="1:14" x14ac:dyDescent="0.3">
      <c r="A776" s="1" t="s">
        <v>1160</v>
      </c>
      <c r="B776" s="78">
        <f>--LEFT(A776,SEARCH("'",A776)-1)+IF( ISNUMBER(SEARCH("""",A776)),--MID(A776,SEARCH("'",A776)+1,SEARCH("""",A776)-SEARCH("'",A776)-1)/12)</f>
        <v>288.83333333333331</v>
      </c>
      <c r="C776" s="5">
        <v>2.3969999999999998</v>
      </c>
      <c r="D776" s="9">
        <v>9.4</v>
      </c>
      <c r="E776" s="9">
        <f>(Table1[[#This Row],[Core Diameter (in.)]]/Table1[[#This Row],[tp (ms) ^ to line (150 kHz)]])*10^6/12</f>
        <v>21249.999999999996</v>
      </c>
      <c r="F776" s="9">
        <v>9.9</v>
      </c>
      <c r="G776" s="9">
        <f>(Table1[[#This Row],[Core Diameter (in.)]]/Table1[[#This Row],[tp (ms) // to line (150 kHz)]])*10^6/12</f>
        <v>20176.767676767675</v>
      </c>
      <c r="H776" s="9">
        <f>AVERAGE(Table1[[#This Row],[^ Velocity ft/s]],Table1[[#This Row],[// Velocity ft/s]])</f>
        <v>20713.383838383837</v>
      </c>
      <c r="J776" s="1" t="s">
        <v>7</v>
      </c>
      <c r="K776" s="1">
        <v>5</v>
      </c>
      <c r="L776" s="1">
        <v>33</v>
      </c>
      <c r="M776" s="15" t="s">
        <v>364</v>
      </c>
      <c r="N776" s="6" t="s">
        <v>315</v>
      </c>
    </row>
    <row r="777" spans="1:14" x14ac:dyDescent="0.3">
      <c r="A777" s="1" t="s">
        <v>1161</v>
      </c>
      <c r="B777" s="78">
        <f>--LEFT(A777,SEARCH("'",A777)-1)+IF( ISNUMBER(SEARCH("""",A777)),--MID(A777,SEARCH("'",A777)+1,SEARCH("""",A777)-SEARCH("'",A777)-1)/12)</f>
        <v>289.25</v>
      </c>
      <c r="C777" s="5">
        <v>2.3969999999999998</v>
      </c>
      <c r="D777" s="9">
        <v>10.4</v>
      </c>
      <c r="E777" s="9">
        <f>(Table1[[#This Row],[Core Diameter (in.)]]/Table1[[#This Row],[tp (ms) ^ to line (150 kHz)]])*10^6/12</f>
        <v>19206.73076923077</v>
      </c>
      <c r="F777" s="9">
        <v>10.199999999999999</v>
      </c>
      <c r="G777" s="9">
        <f>(Table1[[#This Row],[Core Diameter (in.)]]/Table1[[#This Row],[tp (ms) // to line (150 kHz)]])*10^6/12</f>
        <v>19583.333333333332</v>
      </c>
      <c r="H777" s="9">
        <f>AVERAGE(Table1[[#This Row],[^ Velocity ft/s]],Table1[[#This Row],[// Velocity ft/s]])</f>
        <v>19395.032051282051</v>
      </c>
      <c r="J777" s="1" t="s">
        <v>7</v>
      </c>
      <c r="K777" s="1">
        <v>5</v>
      </c>
      <c r="L777" s="1">
        <v>33</v>
      </c>
      <c r="M777" s="15" t="s">
        <v>364</v>
      </c>
      <c r="N777" s="6" t="s">
        <v>315</v>
      </c>
    </row>
    <row r="778" spans="1:14" x14ac:dyDescent="0.3">
      <c r="A778" s="1" t="s">
        <v>1162</v>
      </c>
      <c r="B778" s="78">
        <f>--LEFT(A778,SEARCH("'",A778)-1)+IF( ISNUMBER(SEARCH("""",A778)),--MID(A778,SEARCH("'",A778)+1,SEARCH("""",A778)-SEARCH("'",A778)-1)/12)</f>
        <v>290.25</v>
      </c>
      <c r="C778" s="5">
        <v>2.399</v>
      </c>
      <c r="D778" s="9">
        <v>9.4</v>
      </c>
      <c r="E778" s="9">
        <f>(Table1[[#This Row],[Core Diameter (in.)]]/Table1[[#This Row],[tp (ms) ^ to line (150 kHz)]])*10^6/12</f>
        <v>21267.7304964539</v>
      </c>
      <c r="F778" s="9">
        <v>9.4</v>
      </c>
      <c r="G778" s="9">
        <f>(Table1[[#This Row],[Core Diameter (in.)]]/Table1[[#This Row],[tp (ms) // to line (150 kHz)]])*10^6/12</f>
        <v>21267.7304964539</v>
      </c>
      <c r="H778" s="9">
        <f>AVERAGE(Table1[[#This Row],[^ Velocity ft/s]],Table1[[#This Row],[// Velocity ft/s]])</f>
        <v>21267.7304964539</v>
      </c>
      <c r="J778" s="1" t="s">
        <v>7</v>
      </c>
      <c r="K778" s="1">
        <v>5</v>
      </c>
      <c r="L778" s="1">
        <v>33</v>
      </c>
      <c r="M778" s="15" t="s">
        <v>364</v>
      </c>
      <c r="N778" s="6" t="s">
        <v>315</v>
      </c>
    </row>
    <row r="779" spans="1:14" x14ac:dyDescent="0.3">
      <c r="A779" s="1" t="s">
        <v>1163</v>
      </c>
      <c r="B779" s="78">
        <f>--LEFT(A779,SEARCH("'",A779)-1)+IF( ISNUMBER(SEARCH("""",A779)),--MID(A779,SEARCH("'",A779)+1,SEARCH("""",A779)-SEARCH("'",A779)-1)/12)</f>
        <v>290.5</v>
      </c>
      <c r="C779" s="5">
        <v>2.399</v>
      </c>
      <c r="D779" s="9">
        <v>9.9</v>
      </c>
      <c r="E779" s="9">
        <f>(Table1[[#This Row],[Core Diameter (in.)]]/Table1[[#This Row],[tp (ms) ^ to line (150 kHz)]])*10^6/12</f>
        <v>20193.602693602694</v>
      </c>
      <c r="F779" s="9">
        <v>10.1</v>
      </c>
      <c r="G779" s="9">
        <f>(Table1[[#This Row],[Core Diameter (in.)]]/Table1[[#This Row],[tp (ms) // to line (150 kHz)]])*10^6/12</f>
        <v>19793.729372937294</v>
      </c>
      <c r="H779" s="9">
        <f>AVERAGE(Table1[[#This Row],[^ Velocity ft/s]],Table1[[#This Row],[// Velocity ft/s]])</f>
        <v>19993.666033269994</v>
      </c>
      <c r="J779" s="1" t="s">
        <v>7</v>
      </c>
      <c r="K779" s="1">
        <v>5</v>
      </c>
      <c r="L779" s="1">
        <v>33</v>
      </c>
      <c r="M779" s="15" t="s">
        <v>364</v>
      </c>
      <c r="N779" s="6" t="s">
        <v>315</v>
      </c>
    </row>
    <row r="780" spans="1:14" x14ac:dyDescent="0.3">
      <c r="A780" s="1" t="s">
        <v>1164</v>
      </c>
      <c r="B780" s="78">
        <f>--LEFT(A780,SEARCH("'",A780)-1)+IF( ISNUMBER(SEARCH("""",A780)),--MID(A780,SEARCH("'",A780)+1,SEARCH("""",A780)-SEARCH("'",A780)-1)/12)</f>
        <v>290.75</v>
      </c>
      <c r="C780" s="5">
        <v>2.399</v>
      </c>
      <c r="D780" s="9">
        <v>8.9</v>
      </c>
      <c r="E780" s="9">
        <f>(Table1[[#This Row],[Core Diameter (in.)]]/Table1[[#This Row],[tp (ms) ^ to line (150 kHz)]])*10^6/12</f>
        <v>22462.5468164794</v>
      </c>
      <c r="F780" s="9">
        <v>8.4</v>
      </c>
      <c r="G780" s="9">
        <f>(Table1[[#This Row],[Core Diameter (in.)]]/Table1[[#This Row],[tp (ms) // to line (150 kHz)]])*10^6/12</f>
        <v>23799.603174603169</v>
      </c>
      <c r="H780" s="9">
        <f>AVERAGE(Table1[[#This Row],[^ Velocity ft/s]],Table1[[#This Row],[// Velocity ft/s]])</f>
        <v>23131.074995541283</v>
      </c>
      <c r="J780" s="1" t="s">
        <v>7</v>
      </c>
      <c r="K780" s="1">
        <v>5</v>
      </c>
      <c r="L780" s="1">
        <v>33</v>
      </c>
      <c r="M780" s="15" t="s">
        <v>364</v>
      </c>
      <c r="N780" s="6" t="s">
        <v>315</v>
      </c>
    </row>
    <row r="781" spans="1:14" x14ac:dyDescent="0.3">
      <c r="A781" s="1" t="s">
        <v>1165</v>
      </c>
      <c r="B781" s="78">
        <f>--LEFT(A781,SEARCH("'",A781)-1)+IF( ISNUMBER(SEARCH("""",A781)),--MID(A781,SEARCH("'",A781)+1,SEARCH("""",A781)-SEARCH("'",A781)-1)/12)</f>
        <v>291</v>
      </c>
      <c r="C781" s="5">
        <v>2.399</v>
      </c>
      <c r="D781" s="9">
        <v>9.4</v>
      </c>
      <c r="E781" s="9">
        <f>(Table1[[#This Row],[Core Diameter (in.)]]/Table1[[#This Row],[tp (ms) ^ to line (150 kHz)]])*10^6/12</f>
        <v>21267.7304964539</v>
      </c>
      <c r="F781" s="9">
        <v>9.4</v>
      </c>
      <c r="G781" s="9">
        <f>(Table1[[#This Row],[Core Diameter (in.)]]/Table1[[#This Row],[tp (ms) // to line (150 kHz)]])*10^6/12</f>
        <v>21267.7304964539</v>
      </c>
      <c r="H781" s="9">
        <f>AVERAGE(Table1[[#This Row],[^ Velocity ft/s]],Table1[[#This Row],[// Velocity ft/s]])</f>
        <v>21267.7304964539</v>
      </c>
      <c r="J781" s="1" t="s">
        <v>7</v>
      </c>
      <c r="K781" s="1">
        <v>5</v>
      </c>
      <c r="L781" s="1">
        <v>33</v>
      </c>
      <c r="M781" s="15" t="s">
        <v>364</v>
      </c>
      <c r="N781" s="6" t="s">
        <v>315</v>
      </c>
    </row>
    <row r="782" spans="1:14" x14ac:dyDescent="0.3">
      <c r="A782" s="1" t="s">
        <v>1166</v>
      </c>
      <c r="B782" s="78">
        <f>--LEFT(A782,SEARCH("'",A782)-1)+IF( ISNUMBER(SEARCH("""",A782)),--MID(A782,SEARCH("'",A782)+1,SEARCH("""",A782)-SEARCH("'",A782)-1)/12)</f>
        <v>292.08333333333331</v>
      </c>
      <c r="C782" s="5">
        <v>2.391</v>
      </c>
      <c r="D782" s="9">
        <v>10.4</v>
      </c>
      <c r="E782" s="9">
        <f>(Table1[[#This Row],[Core Diameter (in.)]]/Table1[[#This Row],[tp (ms) ^ to line (150 kHz)]])*10^6/12</f>
        <v>19158.653846153848</v>
      </c>
      <c r="F782" s="9">
        <v>10.4</v>
      </c>
      <c r="G782" s="9">
        <f>(Table1[[#This Row],[Core Diameter (in.)]]/Table1[[#This Row],[tp (ms) // to line (150 kHz)]])*10^6/12</f>
        <v>19158.653846153848</v>
      </c>
      <c r="H782" s="9">
        <f>AVERAGE(Table1[[#This Row],[^ Velocity ft/s]],Table1[[#This Row],[// Velocity ft/s]])</f>
        <v>19158.653846153848</v>
      </c>
      <c r="J782" s="19" t="s">
        <v>7</v>
      </c>
      <c r="K782" s="19">
        <v>5</v>
      </c>
      <c r="L782" s="1">
        <v>34</v>
      </c>
      <c r="M782" s="15" t="s">
        <v>602</v>
      </c>
      <c r="N782" s="19" t="s">
        <v>603</v>
      </c>
    </row>
    <row r="783" spans="1:14" x14ac:dyDescent="0.3">
      <c r="A783" s="1" t="s">
        <v>1167</v>
      </c>
      <c r="B783" s="78">
        <f>--LEFT(A783,SEARCH("'",A783)-1)+IF( ISNUMBER(SEARCH("""",A783)),--MID(A783,SEARCH("'",A783)+1,SEARCH("""",A783)-SEARCH("'",A783)-1)/12)</f>
        <v>292.58333333333331</v>
      </c>
      <c r="C783" s="5">
        <v>2.391</v>
      </c>
      <c r="D783" s="9">
        <v>9.4</v>
      </c>
      <c r="E783" s="9">
        <f>(Table1[[#This Row],[Core Diameter (in.)]]/Table1[[#This Row],[tp (ms) ^ to line (150 kHz)]])*10^6/12</f>
        <v>21196.808510638297</v>
      </c>
      <c r="F783" s="9">
        <v>9.3000000000000007</v>
      </c>
      <c r="G783" s="9">
        <f>(Table1[[#This Row],[Core Diameter (in.)]]/Table1[[#This Row],[tp (ms) // to line (150 kHz)]])*10^6/12</f>
        <v>21424.731182795698</v>
      </c>
      <c r="H783" s="9">
        <f>AVERAGE(Table1[[#This Row],[^ Velocity ft/s]],Table1[[#This Row],[// Velocity ft/s]])</f>
        <v>21310.769846716998</v>
      </c>
      <c r="J783" s="19" t="s">
        <v>7</v>
      </c>
      <c r="K783" s="19">
        <v>5</v>
      </c>
      <c r="L783" s="1">
        <v>34</v>
      </c>
      <c r="M783" s="15" t="s">
        <v>602</v>
      </c>
      <c r="N783" s="19" t="s">
        <v>603</v>
      </c>
    </row>
    <row r="784" spans="1:14" x14ac:dyDescent="0.3">
      <c r="A784" s="1" t="s">
        <v>1168</v>
      </c>
      <c r="B784" s="78">
        <f>--LEFT(A784,SEARCH("'",A784)-1)+IF( ISNUMBER(SEARCH("""",A784)),--MID(A784,SEARCH("'",A784)+1,SEARCH("""",A784)-SEARCH("'",A784)-1)/12)</f>
        <v>293.08333333333331</v>
      </c>
      <c r="C784" s="5">
        <v>2.39</v>
      </c>
      <c r="D784" s="9">
        <v>9.4</v>
      </c>
      <c r="E784" s="9">
        <f>(Table1[[#This Row],[Core Diameter (in.)]]/Table1[[#This Row],[tp (ms) ^ to line (150 kHz)]])*10^6/12</f>
        <v>21187.943262411347</v>
      </c>
      <c r="F784" s="9">
        <v>8.9</v>
      </c>
      <c r="G784" s="9">
        <f>(Table1[[#This Row],[Core Diameter (in.)]]/Table1[[#This Row],[tp (ms) // to line (150 kHz)]])*10^6/12</f>
        <v>22378.277153558054</v>
      </c>
      <c r="H784" s="9">
        <f>AVERAGE(Table1[[#This Row],[^ Velocity ft/s]],Table1[[#This Row],[// Velocity ft/s]])</f>
        <v>21783.110207984701</v>
      </c>
      <c r="J784" s="19" t="s">
        <v>7</v>
      </c>
      <c r="K784" s="19">
        <v>5</v>
      </c>
      <c r="L784" s="1">
        <v>34</v>
      </c>
      <c r="M784" s="15" t="s">
        <v>602</v>
      </c>
      <c r="N784" s="19" t="s">
        <v>603</v>
      </c>
    </row>
    <row r="785" spans="1:14" x14ac:dyDescent="0.3">
      <c r="A785" s="1" t="s">
        <v>1169</v>
      </c>
      <c r="B785" s="78">
        <f>--LEFT(A785,SEARCH("'",A785)-1)+IF( ISNUMBER(SEARCH("""",A785)),--MID(A785,SEARCH("'",A785)+1,SEARCH("""",A785)-SEARCH("'",A785)-1)/12)</f>
        <v>293.58333333333331</v>
      </c>
      <c r="C785" s="5">
        <v>2.39</v>
      </c>
      <c r="D785" s="9">
        <v>9.4</v>
      </c>
      <c r="E785" s="9">
        <f>(Table1[[#This Row],[Core Diameter (in.)]]/Table1[[#This Row],[tp (ms) ^ to line (150 kHz)]])*10^6/12</f>
        <v>21187.943262411347</v>
      </c>
      <c r="F785" s="9">
        <v>9.4</v>
      </c>
      <c r="G785" s="9">
        <f>(Table1[[#This Row],[Core Diameter (in.)]]/Table1[[#This Row],[tp (ms) // to line (150 kHz)]])*10^6/12</f>
        <v>21187.943262411347</v>
      </c>
      <c r="H785" s="9">
        <f>AVERAGE(Table1[[#This Row],[^ Velocity ft/s]],Table1[[#This Row],[// Velocity ft/s]])</f>
        <v>21187.943262411347</v>
      </c>
      <c r="J785" s="19" t="s">
        <v>7</v>
      </c>
      <c r="K785" s="19">
        <v>5</v>
      </c>
      <c r="L785" s="1">
        <v>34</v>
      </c>
      <c r="M785" s="15" t="s">
        <v>602</v>
      </c>
      <c r="N785" s="19" t="s">
        <v>603</v>
      </c>
    </row>
    <row r="786" spans="1:14" x14ac:dyDescent="0.3">
      <c r="A786" s="1" t="s">
        <v>1170</v>
      </c>
      <c r="B786" s="78">
        <f>--LEFT(A786,SEARCH("'",A786)-1)+IF( ISNUMBER(SEARCH("""",A786)),--MID(A786,SEARCH("'",A786)+1,SEARCH("""",A786)-SEARCH("'",A786)-1)/12)</f>
        <v>293.83333333333331</v>
      </c>
      <c r="C786" s="5">
        <v>2.39</v>
      </c>
      <c r="D786" s="9">
        <v>8.9</v>
      </c>
      <c r="E786" s="9">
        <f>(Table1[[#This Row],[Core Diameter (in.)]]/Table1[[#This Row],[tp (ms) ^ to line (150 kHz)]])*10^6/12</f>
        <v>22378.277153558054</v>
      </c>
      <c r="F786" s="9">
        <v>9.9</v>
      </c>
      <c r="G786" s="9">
        <f>(Table1[[#This Row],[Core Diameter (in.)]]/Table1[[#This Row],[tp (ms) // to line (150 kHz)]])*10^6/12</f>
        <v>20117.845117845118</v>
      </c>
      <c r="H786" s="9">
        <f>AVERAGE(Table1[[#This Row],[^ Velocity ft/s]],Table1[[#This Row],[// Velocity ft/s]])</f>
        <v>21248.061135701588</v>
      </c>
      <c r="J786" s="19" t="s">
        <v>7</v>
      </c>
      <c r="K786" s="19">
        <v>5</v>
      </c>
      <c r="L786" s="1">
        <v>34</v>
      </c>
      <c r="M786" s="15" t="s">
        <v>602</v>
      </c>
      <c r="N786" s="19" t="s">
        <v>603</v>
      </c>
    </row>
    <row r="787" spans="1:14" x14ac:dyDescent="0.3">
      <c r="A787" s="1" t="s">
        <v>620</v>
      </c>
      <c r="B787" s="78">
        <f>--LEFT(A787,SEARCH("'",A787)-1)+IF( ISNUMBER(SEARCH("""",A787)),--MID(A787,SEARCH("'",A787)+1,SEARCH("""",A787)-SEARCH("'",A787)-1)/12)</f>
        <v>295</v>
      </c>
      <c r="C787" s="5">
        <v>2.3889999999999998</v>
      </c>
      <c r="D787" s="9">
        <v>9.4</v>
      </c>
      <c r="E787" s="9">
        <f>(Table1[[#This Row],[Core Diameter (in.)]]/Table1[[#This Row],[tp (ms) ^ to line (150 kHz)]])*10^6/12</f>
        <v>21179.078014184393</v>
      </c>
      <c r="F787" s="9">
        <v>9.9</v>
      </c>
      <c r="G787" s="9">
        <f>(Table1[[#This Row],[Core Diameter (in.)]]/Table1[[#This Row],[tp (ms) // to line (150 kHz)]])*10^6/12</f>
        <v>20109.427609427607</v>
      </c>
      <c r="H787" s="9">
        <f>AVERAGE(Table1[[#This Row],[^ Velocity ft/s]],Table1[[#This Row],[// Velocity ft/s]])</f>
        <v>20644.252811806</v>
      </c>
      <c r="J787" s="19" t="s">
        <v>7</v>
      </c>
      <c r="K787" s="19">
        <v>5</v>
      </c>
      <c r="L787" s="1">
        <v>34</v>
      </c>
      <c r="M787" s="15" t="s">
        <v>602</v>
      </c>
      <c r="N787" s="19" t="s">
        <v>603</v>
      </c>
    </row>
    <row r="788" spans="1:14" x14ac:dyDescent="0.3">
      <c r="A788" s="1" t="s">
        <v>1171</v>
      </c>
      <c r="B788" s="78">
        <f>--LEFT(A788,SEARCH("'",A788)-1)+IF( ISNUMBER(SEARCH("""",A788)),--MID(A788,SEARCH("'",A788)+1,SEARCH("""",A788)-SEARCH("'",A788)-1)/12)</f>
        <v>295.25</v>
      </c>
      <c r="C788" s="5">
        <v>2.39</v>
      </c>
      <c r="D788" s="9">
        <v>8.9</v>
      </c>
      <c r="E788" s="9">
        <f>(Table1[[#This Row],[Core Diameter (in.)]]/Table1[[#This Row],[tp (ms) ^ to line (150 kHz)]])*10^6/12</f>
        <v>22378.277153558054</v>
      </c>
      <c r="F788" s="9">
        <v>9.3000000000000007</v>
      </c>
      <c r="G788" s="9">
        <f>(Table1[[#This Row],[Core Diameter (in.)]]/Table1[[#This Row],[tp (ms) // to line (150 kHz)]])*10^6/12</f>
        <v>21415.770609318995</v>
      </c>
      <c r="H788" s="9">
        <f>AVERAGE(Table1[[#This Row],[^ Velocity ft/s]],Table1[[#This Row],[// Velocity ft/s]])</f>
        <v>21897.023881438523</v>
      </c>
      <c r="J788" s="19" t="s">
        <v>7</v>
      </c>
      <c r="K788" s="19">
        <v>5</v>
      </c>
      <c r="L788" s="1">
        <v>34</v>
      </c>
      <c r="M788" s="15" t="s">
        <v>602</v>
      </c>
      <c r="N788" s="19" t="s">
        <v>603</v>
      </c>
    </row>
    <row r="789" spans="1:14" x14ac:dyDescent="0.3">
      <c r="A789" s="1" t="s">
        <v>1172</v>
      </c>
      <c r="B789" s="78">
        <f>--LEFT(A789,SEARCH("'",A789)-1)+IF( ISNUMBER(SEARCH("""",A789)),--MID(A789,SEARCH("'",A789)+1,SEARCH("""",A789)-SEARCH("'",A789)-1)/12)</f>
        <v>295.45833333333331</v>
      </c>
      <c r="C789" s="5">
        <v>2.39</v>
      </c>
      <c r="D789" s="9">
        <v>8.8000000000000007</v>
      </c>
      <c r="E789" s="9">
        <f>(Table1[[#This Row],[Core Diameter (in.)]]/Table1[[#This Row],[tp (ms) ^ to line (150 kHz)]])*10^6/12</f>
        <v>22632.57575757576</v>
      </c>
      <c r="F789" s="9">
        <v>9.4</v>
      </c>
      <c r="G789" s="9">
        <f>(Table1[[#This Row],[Core Diameter (in.)]]/Table1[[#This Row],[tp (ms) // to line (150 kHz)]])*10^6/12</f>
        <v>21187.943262411347</v>
      </c>
      <c r="H789" s="9">
        <f>AVERAGE(Table1[[#This Row],[^ Velocity ft/s]],Table1[[#This Row],[// Velocity ft/s]])</f>
        <v>21910.259509993553</v>
      </c>
      <c r="J789" s="19" t="s">
        <v>7</v>
      </c>
      <c r="K789" s="19">
        <v>5</v>
      </c>
      <c r="L789" s="1">
        <v>34</v>
      </c>
      <c r="M789" s="15" t="s">
        <v>602</v>
      </c>
      <c r="N789" s="19" t="s">
        <v>603</v>
      </c>
    </row>
    <row r="790" spans="1:14" x14ac:dyDescent="0.3">
      <c r="A790" s="1" t="s">
        <v>624</v>
      </c>
      <c r="B790" s="78">
        <f>--LEFT(A790,SEARCH("'",A790)-1)+IF( ISNUMBER(SEARCH("""",A790)),--MID(A790,SEARCH("'",A790)+1,SEARCH("""",A790)-SEARCH("'",A790)-1)/12)</f>
        <v>296</v>
      </c>
      <c r="C790" s="5">
        <v>2.3889999999999998</v>
      </c>
      <c r="D790" s="9">
        <v>8.9</v>
      </c>
      <c r="E790" s="9">
        <f>(Table1[[#This Row],[Core Diameter (in.)]]/Table1[[#This Row],[tp (ms) ^ to line (150 kHz)]])*10^6/12</f>
        <v>22368.913857677897</v>
      </c>
      <c r="F790" s="9">
        <v>9.9</v>
      </c>
      <c r="G790" s="9">
        <f>(Table1[[#This Row],[Core Diameter (in.)]]/Table1[[#This Row],[tp (ms) // to line (150 kHz)]])*10^6/12</f>
        <v>20109.427609427607</v>
      </c>
      <c r="H790" s="9">
        <f>AVERAGE(Table1[[#This Row],[^ Velocity ft/s]],Table1[[#This Row],[// Velocity ft/s]])</f>
        <v>21239.170733552754</v>
      </c>
      <c r="J790" s="19" t="s">
        <v>7</v>
      </c>
      <c r="K790" s="19">
        <v>5</v>
      </c>
      <c r="L790" s="1">
        <v>34</v>
      </c>
      <c r="M790" s="15" t="s">
        <v>602</v>
      </c>
      <c r="N790" s="19" t="s">
        <v>603</v>
      </c>
    </row>
    <row r="791" spans="1:14" x14ac:dyDescent="0.3">
      <c r="A791" s="1" t="s">
        <v>1173</v>
      </c>
      <c r="B791" s="78">
        <f>--LEFT(A791,SEARCH("'",A791)-1)+IF( ISNUMBER(SEARCH("""",A791)),--MID(A791,SEARCH("'",A791)+1,SEARCH("""",A791)-SEARCH("'",A791)-1)/12)</f>
        <v>296.25</v>
      </c>
      <c r="C791" s="5">
        <v>2.3879999999999999</v>
      </c>
      <c r="D791" s="9">
        <v>8.9</v>
      </c>
      <c r="E791" s="9">
        <f>(Table1[[#This Row],[Core Diameter (in.)]]/Table1[[#This Row],[tp (ms) ^ to line (150 kHz)]])*10^6/12</f>
        <v>22359.550561797751</v>
      </c>
      <c r="F791" s="9">
        <v>9.9</v>
      </c>
      <c r="G791" s="9">
        <f>(Table1[[#This Row],[Core Diameter (in.)]]/Table1[[#This Row],[tp (ms) // to line (150 kHz)]])*10^6/12</f>
        <v>20101.010101010099</v>
      </c>
      <c r="H791" s="9">
        <f>AVERAGE(Table1[[#This Row],[^ Velocity ft/s]],Table1[[#This Row],[// Velocity ft/s]])</f>
        <v>21230.280331403927</v>
      </c>
      <c r="J791" s="19" t="s">
        <v>7</v>
      </c>
      <c r="K791" s="19">
        <v>5</v>
      </c>
      <c r="L791" s="1">
        <v>34</v>
      </c>
      <c r="M791" s="15" t="s">
        <v>602</v>
      </c>
      <c r="N791" s="19" t="s">
        <v>603</v>
      </c>
    </row>
    <row r="792" spans="1:14" x14ac:dyDescent="0.3">
      <c r="A792" s="1" t="s">
        <v>1174</v>
      </c>
      <c r="B792" s="78">
        <f>--LEFT(A792,SEARCH("'",A792)-1)+IF( ISNUMBER(SEARCH("""",A792)),--MID(A792,SEARCH("'",A792)+1,SEARCH("""",A792)-SEARCH("'",A792)-1)/12)</f>
        <v>296.91666666666669</v>
      </c>
      <c r="C792" s="5">
        <v>2.39</v>
      </c>
      <c r="D792" s="9">
        <v>9.3000000000000007</v>
      </c>
      <c r="E792" s="9">
        <f>(Table1[[#This Row],[Core Diameter (in.)]]/Table1[[#This Row],[tp (ms) ^ to line (150 kHz)]])*10^6/12</f>
        <v>21415.770609318995</v>
      </c>
      <c r="F792" s="9">
        <v>9.1999999999999993</v>
      </c>
      <c r="G792" s="9">
        <f>(Table1[[#This Row],[Core Diameter (in.)]]/Table1[[#This Row],[tp (ms) // to line (150 kHz)]])*10^6/12</f>
        <v>21648.550724637684</v>
      </c>
      <c r="H792" s="9">
        <f>AVERAGE(Table1[[#This Row],[^ Velocity ft/s]],Table1[[#This Row],[// Velocity ft/s]])</f>
        <v>21532.16066697834</v>
      </c>
      <c r="J792" s="19" t="s">
        <v>7</v>
      </c>
      <c r="K792" s="19">
        <v>5</v>
      </c>
      <c r="L792" s="1">
        <v>34</v>
      </c>
      <c r="M792" s="15" t="s">
        <v>602</v>
      </c>
      <c r="N792" s="19" t="s">
        <v>603</v>
      </c>
    </row>
    <row r="793" spans="1:14" x14ac:dyDescent="0.3">
      <c r="A793" s="1" t="s">
        <v>1175</v>
      </c>
      <c r="B793" s="78">
        <f>--LEFT(A793,SEARCH("'",A793)-1)+IF( ISNUMBER(SEARCH("""",A793)),--MID(A793,SEARCH("'",A793)+1,SEARCH("""",A793)-SEARCH("'",A793)-1)/12)</f>
        <v>297.41666666666669</v>
      </c>
      <c r="C793" s="5">
        <v>2.39</v>
      </c>
      <c r="D793" s="9">
        <v>8.9</v>
      </c>
      <c r="E793" s="9">
        <f>(Table1[[#This Row],[Core Diameter (in.)]]/Table1[[#This Row],[tp (ms) ^ to line (150 kHz)]])*10^6/12</f>
        <v>22378.277153558054</v>
      </c>
      <c r="F793" s="9">
        <v>9.4</v>
      </c>
      <c r="G793" s="9">
        <f>(Table1[[#This Row],[Core Diameter (in.)]]/Table1[[#This Row],[tp (ms) // to line (150 kHz)]])*10^6/12</f>
        <v>21187.943262411347</v>
      </c>
      <c r="H793" s="9">
        <f>AVERAGE(Table1[[#This Row],[^ Velocity ft/s]],Table1[[#This Row],[// Velocity ft/s]])</f>
        <v>21783.110207984701</v>
      </c>
      <c r="J793" s="19" t="s">
        <v>7</v>
      </c>
      <c r="K793" s="19">
        <v>5</v>
      </c>
      <c r="L793" s="1">
        <v>34</v>
      </c>
      <c r="M793" s="15" t="s">
        <v>602</v>
      </c>
      <c r="N793" s="19" t="s">
        <v>603</v>
      </c>
    </row>
    <row r="794" spans="1:14" x14ac:dyDescent="0.3">
      <c r="A794" s="1" t="s">
        <v>1176</v>
      </c>
      <c r="B794" s="78">
        <f>--LEFT(A794,SEARCH("'",A794)-1)+IF( ISNUMBER(SEARCH("""",A794)),--MID(A794,SEARCH("'",A794)+1,SEARCH("""",A794)-SEARCH("'",A794)-1)/12)</f>
        <v>297.91666666666669</v>
      </c>
      <c r="C794" s="5">
        <v>2.39</v>
      </c>
      <c r="D794" s="9">
        <v>8.9</v>
      </c>
      <c r="E794" s="9">
        <f>(Table1[[#This Row],[Core Diameter (in.)]]/Table1[[#This Row],[tp (ms) ^ to line (150 kHz)]])*10^6/12</f>
        <v>22378.277153558054</v>
      </c>
      <c r="F794" s="9">
        <v>9.9</v>
      </c>
      <c r="G794" s="9">
        <f>(Table1[[#This Row],[Core Diameter (in.)]]/Table1[[#This Row],[tp (ms) // to line (150 kHz)]])*10^6/12</f>
        <v>20117.845117845118</v>
      </c>
      <c r="H794" s="9">
        <f>AVERAGE(Table1[[#This Row],[^ Velocity ft/s]],Table1[[#This Row],[// Velocity ft/s]])</f>
        <v>21248.061135701588</v>
      </c>
      <c r="J794" s="19" t="s">
        <v>7</v>
      </c>
      <c r="K794" s="19">
        <v>5</v>
      </c>
      <c r="L794" s="1">
        <v>34</v>
      </c>
      <c r="M794" s="15" t="s">
        <v>602</v>
      </c>
      <c r="N794" s="19" t="s">
        <v>603</v>
      </c>
    </row>
    <row r="795" spans="1:14" x14ac:dyDescent="0.3">
      <c r="A795" s="1" t="s">
        <v>1177</v>
      </c>
      <c r="B795" s="78">
        <f>--LEFT(A795,SEARCH("'",A795)-1)+IF( ISNUMBER(SEARCH("""",A795)),--MID(A795,SEARCH("'",A795)+1,SEARCH("""",A795)-SEARCH("'",A795)-1)/12)</f>
        <v>298.16666666666669</v>
      </c>
      <c r="C795" s="5">
        <v>2.39</v>
      </c>
      <c r="D795" s="9">
        <v>9.1</v>
      </c>
      <c r="E795" s="9">
        <f>(Table1[[#This Row],[Core Diameter (in.)]]/Table1[[#This Row],[tp (ms) ^ to line (150 kHz)]])*10^6/12</f>
        <v>21886.446886446891</v>
      </c>
      <c r="F795" s="9">
        <v>10.4</v>
      </c>
      <c r="G795" s="9">
        <f>(Table1[[#This Row],[Core Diameter (in.)]]/Table1[[#This Row],[tp (ms) // to line (150 kHz)]])*10^6/12</f>
        <v>19150.641025641027</v>
      </c>
      <c r="H795" s="9">
        <f>AVERAGE(Table1[[#This Row],[^ Velocity ft/s]],Table1[[#This Row],[// Velocity ft/s]])</f>
        <v>20518.543956043959</v>
      </c>
      <c r="J795" s="19" t="s">
        <v>7</v>
      </c>
      <c r="K795" s="19">
        <v>5</v>
      </c>
      <c r="L795" s="1">
        <v>34</v>
      </c>
      <c r="M795" s="15" t="s">
        <v>602</v>
      </c>
      <c r="N795" s="19" t="s">
        <v>603</v>
      </c>
    </row>
    <row r="796" spans="1:14" x14ac:dyDescent="0.3">
      <c r="A796" s="1" t="s">
        <v>1178</v>
      </c>
      <c r="B796" s="78">
        <f>--LEFT(A796,SEARCH("'",A796)-1)+IF( ISNUMBER(SEARCH("""",A796)),--MID(A796,SEARCH("'",A796)+1,SEARCH("""",A796)-SEARCH("'",A796)-1)/12)</f>
        <v>298.91666666666669</v>
      </c>
      <c r="C796" s="5">
        <v>2.3889999999999998</v>
      </c>
      <c r="D796" s="9">
        <v>8.9</v>
      </c>
      <c r="E796" s="9">
        <f>(Table1[[#This Row],[Core Diameter (in.)]]/Table1[[#This Row],[tp (ms) ^ to line (150 kHz)]])*10^6/12</f>
        <v>22368.913857677897</v>
      </c>
      <c r="F796" s="9">
        <v>9.9</v>
      </c>
      <c r="G796" s="9">
        <f>(Table1[[#This Row],[Core Diameter (in.)]]/Table1[[#This Row],[tp (ms) // to line (150 kHz)]])*10^6/12</f>
        <v>20109.427609427607</v>
      </c>
      <c r="H796" s="9">
        <f>AVERAGE(Table1[[#This Row],[^ Velocity ft/s]],Table1[[#This Row],[// Velocity ft/s]])</f>
        <v>21239.170733552754</v>
      </c>
      <c r="J796" s="19" t="s">
        <v>7</v>
      </c>
      <c r="K796" s="19">
        <v>5</v>
      </c>
      <c r="L796" s="1">
        <v>34</v>
      </c>
      <c r="M796" s="15" t="s">
        <v>602</v>
      </c>
      <c r="N796" s="19" t="s">
        <v>603</v>
      </c>
    </row>
    <row r="797" spans="1:14" x14ac:dyDescent="0.3">
      <c r="A797" s="1" t="s">
        <v>607</v>
      </c>
      <c r="B797" s="78">
        <f>--LEFT(A797,SEARCH("'",A797)-1)+IF( ISNUMBER(SEARCH("""",A797)),--MID(A797,SEARCH("'",A797)+1,SEARCH("""",A797)-SEARCH("'",A797)-1)/12)</f>
        <v>299.25</v>
      </c>
      <c r="C797" s="5">
        <v>2.39</v>
      </c>
      <c r="D797" s="9">
        <v>9.6999999999999993</v>
      </c>
      <c r="E797" s="9">
        <f>(Table1[[#This Row],[Core Diameter (in.)]]/Table1[[#This Row],[tp (ms) ^ to line (150 kHz)]])*10^6/12</f>
        <v>20532.646048109968</v>
      </c>
      <c r="F797" s="9">
        <v>10.3</v>
      </c>
      <c r="G797" s="9">
        <f>(Table1[[#This Row],[Core Diameter (in.)]]/Table1[[#This Row],[tp (ms) // to line (150 kHz)]])*10^6/12</f>
        <v>19336.569579288025</v>
      </c>
      <c r="H797" s="9">
        <f>AVERAGE(Table1[[#This Row],[^ Velocity ft/s]],Table1[[#This Row],[// Velocity ft/s]])</f>
        <v>19934.607813698996</v>
      </c>
      <c r="J797" s="19" t="s">
        <v>7</v>
      </c>
      <c r="K797" s="19">
        <v>5</v>
      </c>
      <c r="L797" s="1">
        <v>34</v>
      </c>
      <c r="M797" s="15" t="s">
        <v>602</v>
      </c>
      <c r="N797" s="19" t="s">
        <v>603</v>
      </c>
    </row>
    <row r="798" spans="1:14" x14ac:dyDescent="0.3">
      <c r="A798" s="1" t="s">
        <v>608</v>
      </c>
      <c r="B798" s="78">
        <f>--LEFT(A798,SEARCH("'",A798)-1)+IF( ISNUMBER(SEARCH("""",A798)),--MID(A798,SEARCH("'",A798)+1,SEARCH("""",A798)-SEARCH("'",A798)-1)/12)</f>
        <v>299.5</v>
      </c>
      <c r="C798" s="5">
        <v>2.39</v>
      </c>
      <c r="D798" s="9">
        <v>9.6</v>
      </c>
      <c r="E798" s="9">
        <f>(Table1[[#This Row],[Core Diameter (in.)]]/Table1[[#This Row],[tp (ms) ^ to line (150 kHz)]])*10^6/12</f>
        <v>20746.527777777781</v>
      </c>
      <c r="F798" s="9">
        <v>9.4</v>
      </c>
      <c r="G798" s="9">
        <f>(Table1[[#This Row],[Core Diameter (in.)]]/Table1[[#This Row],[tp (ms) // to line (150 kHz)]])*10^6/12</f>
        <v>21187.943262411347</v>
      </c>
      <c r="H798" s="9">
        <f>AVERAGE(Table1[[#This Row],[^ Velocity ft/s]],Table1[[#This Row],[// Velocity ft/s]])</f>
        <v>20967.235520094564</v>
      </c>
      <c r="J798" s="19" t="s">
        <v>7</v>
      </c>
      <c r="K798" s="19">
        <v>5</v>
      </c>
      <c r="L798" s="1">
        <v>34</v>
      </c>
      <c r="M798" s="15" t="s">
        <v>602</v>
      </c>
      <c r="N798" s="19" t="s">
        <v>603</v>
      </c>
    </row>
    <row r="799" spans="1:14" x14ac:dyDescent="0.3">
      <c r="A799" s="1" t="s">
        <v>1179</v>
      </c>
      <c r="B799" s="78">
        <f>--LEFT(A799,SEARCH("'",A799)-1)+IF( ISNUMBER(SEARCH("""",A799)),--MID(A799,SEARCH("'",A799)+1,SEARCH("""",A799)-SEARCH("'",A799)-1)/12)</f>
        <v>300.41666666666669</v>
      </c>
      <c r="C799" s="5">
        <v>2.39</v>
      </c>
      <c r="D799" s="9">
        <v>8.4</v>
      </c>
      <c r="E799" s="9">
        <f>(Table1[[#This Row],[Core Diameter (in.)]]/Table1[[#This Row],[tp (ms) ^ to line (150 kHz)]])*10^6/12</f>
        <v>23710.317460317459</v>
      </c>
      <c r="F799" s="9">
        <v>9.1999999999999993</v>
      </c>
      <c r="G799" s="9">
        <f>(Table1[[#This Row],[Core Diameter (in.)]]/Table1[[#This Row],[tp (ms) // to line (150 kHz)]])*10^6/12</f>
        <v>21648.550724637684</v>
      </c>
      <c r="H799" s="9">
        <f>AVERAGE(Table1[[#This Row],[^ Velocity ft/s]],Table1[[#This Row],[// Velocity ft/s]])</f>
        <v>22679.434092477572</v>
      </c>
      <c r="J799" s="1" t="s">
        <v>7</v>
      </c>
      <c r="K799" s="1">
        <v>5</v>
      </c>
      <c r="L799" s="1">
        <v>35</v>
      </c>
      <c r="M799" s="15" t="s">
        <v>639</v>
      </c>
      <c r="N799" s="1" t="s">
        <v>603</v>
      </c>
    </row>
    <row r="800" spans="1:14" x14ac:dyDescent="0.3">
      <c r="A800" s="1" t="s">
        <v>1180</v>
      </c>
      <c r="B800" s="78">
        <f>--LEFT(A800,SEARCH("'",A800)-1)+IF( ISNUMBER(SEARCH("""",A800)),--MID(A800,SEARCH("'",A800)+1,SEARCH("""",A800)-SEARCH("'",A800)-1)/12)</f>
        <v>300.625</v>
      </c>
      <c r="C800" s="5">
        <v>2.3889999999999998</v>
      </c>
      <c r="D800" s="9">
        <v>8.4</v>
      </c>
      <c r="E800" s="9">
        <f>(Table1[[#This Row],[Core Diameter (in.)]]/Table1[[#This Row],[tp (ms) ^ to line (150 kHz)]])*10^6/12</f>
        <v>23700.396825396823</v>
      </c>
      <c r="F800" s="9">
        <v>9.1999999999999993</v>
      </c>
      <c r="G800" s="9">
        <f>(Table1[[#This Row],[Core Diameter (in.)]]/Table1[[#This Row],[tp (ms) // to line (150 kHz)]])*10^6/12</f>
        <v>21639.492753623188</v>
      </c>
      <c r="H800" s="9">
        <f>AVERAGE(Table1[[#This Row],[^ Velocity ft/s]],Table1[[#This Row],[// Velocity ft/s]])</f>
        <v>22669.944789510006</v>
      </c>
      <c r="J800" s="1" t="s">
        <v>7</v>
      </c>
      <c r="K800" s="1">
        <v>5</v>
      </c>
      <c r="L800" s="1">
        <v>35</v>
      </c>
      <c r="M800" s="15" t="s">
        <v>639</v>
      </c>
      <c r="N800" s="1" t="s">
        <v>603</v>
      </c>
    </row>
    <row r="801" spans="1:14" x14ac:dyDescent="0.3">
      <c r="A801" s="1" t="s">
        <v>1181</v>
      </c>
      <c r="B801" s="78">
        <f>--LEFT(A801,SEARCH("'",A801)-1)+IF( ISNUMBER(SEARCH("""",A801)),--MID(A801,SEARCH("'",A801)+1,SEARCH("""",A801)-SEARCH("'",A801)-1)/12)</f>
        <v>301.5</v>
      </c>
      <c r="C801" s="5">
        <v>2.3860000000000001</v>
      </c>
      <c r="D801" s="9">
        <v>8.4</v>
      </c>
      <c r="E801" s="9">
        <f>(Table1[[#This Row],[Core Diameter (in.)]]/Table1[[#This Row],[tp (ms) ^ to line (150 kHz)]])*10^6/12</f>
        <v>23670.634920634922</v>
      </c>
      <c r="F801" s="9">
        <v>9.4</v>
      </c>
      <c r="G801" s="9">
        <f>(Table1[[#This Row],[Core Diameter (in.)]]/Table1[[#This Row],[tp (ms) // to line (150 kHz)]])*10^6/12</f>
        <v>21152.482269503544</v>
      </c>
      <c r="H801" s="9">
        <f>AVERAGE(Table1[[#This Row],[^ Velocity ft/s]],Table1[[#This Row],[// Velocity ft/s]])</f>
        <v>22411.558595069233</v>
      </c>
      <c r="J801" s="1" t="s">
        <v>7</v>
      </c>
      <c r="K801" s="1">
        <v>5</v>
      </c>
      <c r="L801" s="1">
        <v>35</v>
      </c>
      <c r="M801" s="15" t="s">
        <v>639</v>
      </c>
      <c r="N801" s="1" t="s">
        <v>603</v>
      </c>
    </row>
    <row r="802" spans="1:14" x14ac:dyDescent="0.3">
      <c r="A802" s="1" t="s">
        <v>1182</v>
      </c>
      <c r="B802" s="78">
        <f>--LEFT(A802,SEARCH("'",A802)-1)+IF( ISNUMBER(SEARCH("""",A802)),--MID(A802,SEARCH("'",A802)+1,SEARCH("""",A802)-SEARCH("'",A802)-1)/12)</f>
        <v>301.75</v>
      </c>
      <c r="C802" s="5">
        <v>2.3860000000000001</v>
      </c>
      <c r="D802" s="9">
        <v>8.4</v>
      </c>
      <c r="E802" s="9">
        <f>(Table1[[#This Row],[Core Diameter (in.)]]/Table1[[#This Row],[tp (ms) ^ to line (150 kHz)]])*10^6/12</f>
        <v>23670.634920634922</v>
      </c>
      <c r="F802" s="9">
        <v>9.1999999999999993</v>
      </c>
      <c r="G802" s="9">
        <f>(Table1[[#This Row],[Core Diameter (in.)]]/Table1[[#This Row],[tp (ms) // to line (150 kHz)]])*10^6/12</f>
        <v>21612.318840579715</v>
      </c>
      <c r="H802" s="9">
        <f>AVERAGE(Table1[[#This Row],[^ Velocity ft/s]],Table1[[#This Row],[// Velocity ft/s]])</f>
        <v>22641.476880607319</v>
      </c>
      <c r="J802" s="1" t="s">
        <v>7</v>
      </c>
      <c r="K802" s="1">
        <v>5</v>
      </c>
      <c r="L802" s="1">
        <v>35</v>
      </c>
      <c r="M802" s="15" t="s">
        <v>639</v>
      </c>
      <c r="N802" s="1" t="s">
        <v>603</v>
      </c>
    </row>
    <row r="803" spans="1:14" x14ac:dyDescent="0.3">
      <c r="A803" s="1" t="s">
        <v>1183</v>
      </c>
      <c r="B803" s="78">
        <f>--LEFT(A803,SEARCH("'",A803)-1)+IF( ISNUMBER(SEARCH("""",A803)),--MID(A803,SEARCH("'",A803)+1,SEARCH("""",A803)-SEARCH("'",A803)-1)/12)</f>
        <v>302</v>
      </c>
      <c r="C803" s="5">
        <v>2.3860000000000001</v>
      </c>
      <c r="D803" s="9">
        <v>8.4</v>
      </c>
      <c r="E803" s="9">
        <f>(Table1[[#This Row],[Core Diameter (in.)]]/Table1[[#This Row],[tp (ms) ^ to line (150 kHz)]])*10^6/12</f>
        <v>23670.634920634922</v>
      </c>
      <c r="F803" s="9">
        <v>9.4</v>
      </c>
      <c r="G803" s="9">
        <f>(Table1[[#This Row],[Core Diameter (in.)]]/Table1[[#This Row],[tp (ms) // to line (150 kHz)]])*10^6/12</f>
        <v>21152.482269503544</v>
      </c>
      <c r="H803" s="9">
        <f>AVERAGE(Table1[[#This Row],[^ Velocity ft/s]],Table1[[#This Row],[// Velocity ft/s]])</f>
        <v>22411.558595069233</v>
      </c>
      <c r="J803" s="1" t="s">
        <v>7</v>
      </c>
      <c r="K803" s="1">
        <v>5</v>
      </c>
      <c r="L803" s="1">
        <v>35</v>
      </c>
      <c r="M803" s="15" t="s">
        <v>639</v>
      </c>
      <c r="N803" s="1" t="s">
        <v>603</v>
      </c>
    </row>
    <row r="804" spans="1:14" x14ac:dyDescent="0.3">
      <c r="A804" s="1" t="s">
        <v>1184</v>
      </c>
      <c r="B804" s="78">
        <f>--LEFT(A804,SEARCH("'",A804)-1)+IF( ISNUMBER(SEARCH("""",A804)),--MID(A804,SEARCH("'",A804)+1,SEARCH("""",A804)-SEARCH("'",A804)-1)/12)</f>
        <v>302.5</v>
      </c>
      <c r="C804" s="5">
        <v>2.3889999999999998</v>
      </c>
      <c r="D804" s="9">
        <v>8.4</v>
      </c>
      <c r="E804" s="9">
        <f>(Table1[[#This Row],[Core Diameter (in.)]]/Table1[[#This Row],[tp (ms) ^ to line (150 kHz)]])*10^6/12</f>
        <v>23700.396825396823</v>
      </c>
      <c r="F804" s="9">
        <v>9</v>
      </c>
      <c r="G804" s="9">
        <f>(Table1[[#This Row],[Core Diameter (in.)]]/Table1[[#This Row],[tp (ms) // to line (150 kHz)]])*10^6/12</f>
        <v>22120.370370370369</v>
      </c>
      <c r="H804" s="9">
        <f>AVERAGE(Table1[[#This Row],[^ Velocity ft/s]],Table1[[#This Row],[// Velocity ft/s]])</f>
        <v>22910.383597883596</v>
      </c>
      <c r="J804" s="1" t="s">
        <v>7</v>
      </c>
      <c r="K804" s="1">
        <v>5</v>
      </c>
      <c r="L804" s="1">
        <v>35</v>
      </c>
      <c r="M804" s="15" t="s">
        <v>639</v>
      </c>
      <c r="N804" s="1" t="s">
        <v>603</v>
      </c>
    </row>
    <row r="805" spans="1:14" x14ac:dyDescent="0.3">
      <c r="A805" s="1" t="s">
        <v>1185</v>
      </c>
      <c r="B805" s="78">
        <f>--LEFT(A805,SEARCH("'",A805)-1)+IF( ISNUMBER(SEARCH("""",A805)),--MID(A805,SEARCH("'",A805)+1,SEARCH("""",A805)-SEARCH("'",A805)-1)/12)</f>
        <v>302.75</v>
      </c>
      <c r="C805" s="5">
        <v>2.3879999999999999</v>
      </c>
      <c r="D805" s="9">
        <v>8.6999999999999993</v>
      </c>
      <c r="E805" s="9">
        <f>(Table1[[#This Row],[Core Diameter (in.)]]/Table1[[#This Row],[tp (ms) ^ to line (150 kHz)]])*10^6/12</f>
        <v>22873.563218390806</v>
      </c>
      <c r="F805" s="9">
        <v>9.3000000000000007</v>
      </c>
      <c r="G805" s="9">
        <f>(Table1[[#This Row],[Core Diameter (in.)]]/Table1[[#This Row],[tp (ms) // to line (150 kHz)]])*10^6/12</f>
        <v>21397.849462365586</v>
      </c>
      <c r="H805" s="9">
        <f>AVERAGE(Table1[[#This Row],[^ Velocity ft/s]],Table1[[#This Row],[// Velocity ft/s]])</f>
        <v>22135.706340378194</v>
      </c>
      <c r="J805" s="1" t="s">
        <v>7</v>
      </c>
      <c r="K805" s="1">
        <v>5</v>
      </c>
      <c r="L805" s="1">
        <v>35</v>
      </c>
      <c r="M805" s="15" t="s">
        <v>639</v>
      </c>
      <c r="N805" s="1" t="s">
        <v>603</v>
      </c>
    </row>
    <row r="806" spans="1:14" x14ac:dyDescent="0.3">
      <c r="A806" s="1" t="s">
        <v>1186</v>
      </c>
      <c r="B806" s="78">
        <f>--LEFT(A806,SEARCH("'",A806)-1)+IF( ISNUMBER(SEARCH("""",A806)),--MID(A806,SEARCH("'",A806)+1,SEARCH("""",A806)-SEARCH("'",A806)-1)/12)</f>
        <v>303</v>
      </c>
      <c r="C806" s="5">
        <v>2.3889999999999998</v>
      </c>
      <c r="D806" s="9">
        <v>8.4</v>
      </c>
      <c r="E806" s="9">
        <f>(Table1[[#This Row],[Core Diameter (in.)]]/Table1[[#This Row],[tp (ms) ^ to line (150 kHz)]])*10^6/12</f>
        <v>23700.396825396823</v>
      </c>
      <c r="F806" s="9">
        <v>9.4</v>
      </c>
      <c r="G806" s="9">
        <f>(Table1[[#This Row],[Core Diameter (in.)]]/Table1[[#This Row],[tp (ms) // to line (150 kHz)]])*10^6/12</f>
        <v>21179.078014184393</v>
      </c>
      <c r="H806" s="9">
        <f>AVERAGE(Table1[[#This Row],[^ Velocity ft/s]],Table1[[#This Row],[// Velocity ft/s]])</f>
        <v>22439.73741979061</v>
      </c>
      <c r="J806" s="1" t="s">
        <v>7</v>
      </c>
      <c r="K806" s="1">
        <v>5</v>
      </c>
      <c r="L806" s="1">
        <v>35</v>
      </c>
      <c r="M806" s="15" t="s">
        <v>639</v>
      </c>
      <c r="N806" s="1" t="s">
        <v>603</v>
      </c>
    </row>
    <row r="807" spans="1:14" x14ac:dyDescent="0.3">
      <c r="A807" s="1" t="s">
        <v>1187</v>
      </c>
      <c r="B807" s="78">
        <f>--LEFT(A807,SEARCH("'",A807)-1)+IF( ISNUMBER(SEARCH("""",A807)),--MID(A807,SEARCH("'",A807)+1,SEARCH("""",A807)-SEARCH("'",A807)-1)/12)</f>
        <v>303.25</v>
      </c>
      <c r="C807" s="5">
        <v>2.3889999999999998</v>
      </c>
      <c r="D807" s="9">
        <v>8.4</v>
      </c>
      <c r="E807" s="9">
        <f>(Table1[[#This Row],[Core Diameter (in.)]]/Table1[[#This Row],[tp (ms) ^ to line (150 kHz)]])*10^6/12</f>
        <v>23700.396825396823</v>
      </c>
      <c r="F807" s="9">
        <v>8.9</v>
      </c>
      <c r="G807" s="9">
        <f>(Table1[[#This Row],[Core Diameter (in.)]]/Table1[[#This Row],[tp (ms) // to line (150 kHz)]])*10^6/12</f>
        <v>22368.913857677897</v>
      </c>
      <c r="H807" s="9">
        <f>AVERAGE(Table1[[#This Row],[^ Velocity ft/s]],Table1[[#This Row],[// Velocity ft/s]])</f>
        <v>23034.65534153736</v>
      </c>
      <c r="J807" s="1" t="s">
        <v>7</v>
      </c>
      <c r="K807" s="1">
        <v>5</v>
      </c>
      <c r="L807" s="1">
        <v>35</v>
      </c>
      <c r="M807" s="15" t="s">
        <v>639</v>
      </c>
      <c r="N807" s="1" t="s">
        <v>603</v>
      </c>
    </row>
    <row r="808" spans="1:14" x14ac:dyDescent="0.3">
      <c r="A808" s="1" t="s">
        <v>1188</v>
      </c>
      <c r="B808" s="78">
        <f>--LEFT(A808,SEARCH("'",A808)-1)+IF( ISNUMBER(SEARCH("""",A808)),--MID(A808,SEARCH("'",A808)+1,SEARCH("""",A808)-SEARCH("'",A808)-1)/12)</f>
        <v>304.25</v>
      </c>
      <c r="C808" s="5">
        <v>2.3889999999999998</v>
      </c>
      <c r="D808" s="9">
        <v>8.4</v>
      </c>
      <c r="E808" s="9">
        <f>(Table1[[#This Row],[Core Diameter (in.)]]/Table1[[#This Row],[tp (ms) ^ to line (150 kHz)]])*10^6/12</f>
        <v>23700.396825396823</v>
      </c>
      <c r="F808" s="9">
        <v>9.3000000000000007</v>
      </c>
      <c r="G808" s="9">
        <f>(Table1[[#This Row],[Core Diameter (in.)]]/Table1[[#This Row],[tp (ms) // to line (150 kHz)]])*10^6/12</f>
        <v>21406.810035842293</v>
      </c>
      <c r="H808" s="9">
        <f>AVERAGE(Table1[[#This Row],[^ Velocity ft/s]],Table1[[#This Row],[// Velocity ft/s]])</f>
        <v>22553.603430619558</v>
      </c>
      <c r="J808" s="1" t="s">
        <v>7</v>
      </c>
      <c r="K808" s="1">
        <v>5</v>
      </c>
      <c r="L808" s="1">
        <v>35</v>
      </c>
      <c r="M808" s="15" t="s">
        <v>639</v>
      </c>
      <c r="N808" s="1" t="s">
        <v>603</v>
      </c>
    </row>
    <row r="809" spans="1:14" x14ac:dyDescent="0.3">
      <c r="A809" s="1" t="s">
        <v>1189</v>
      </c>
      <c r="B809" s="78">
        <f>--LEFT(A809,SEARCH("'",A809)-1)+IF( ISNUMBER(SEARCH("""",A809)),--MID(A809,SEARCH("'",A809)+1,SEARCH("""",A809)-SEARCH("'",A809)-1)/12)</f>
        <v>304.5</v>
      </c>
      <c r="C809" s="1">
        <v>2.3889999999999998</v>
      </c>
      <c r="D809" s="9">
        <v>8.4</v>
      </c>
      <c r="E809" s="9">
        <f>(Table1[[#This Row],[Core Diameter (in.)]]/Table1[[#This Row],[tp (ms) ^ to line (150 kHz)]])*10^6/12</f>
        <v>23700.396825396823</v>
      </c>
      <c r="F809" s="9">
        <v>9.3000000000000007</v>
      </c>
      <c r="G809" s="9">
        <f>(Table1[[#This Row],[Core Diameter (in.)]]/Table1[[#This Row],[tp (ms) // to line (150 kHz)]])*10^6/12</f>
        <v>21406.810035842293</v>
      </c>
      <c r="H809" s="9">
        <f>AVERAGE(Table1[[#This Row],[^ Velocity ft/s]],Table1[[#This Row],[// Velocity ft/s]])</f>
        <v>22553.603430619558</v>
      </c>
      <c r="J809" s="1" t="s">
        <v>7</v>
      </c>
      <c r="K809" s="1">
        <v>5</v>
      </c>
      <c r="L809" s="1">
        <v>35</v>
      </c>
      <c r="M809" s="15" t="s">
        <v>639</v>
      </c>
      <c r="N809" s="1" t="s">
        <v>603</v>
      </c>
    </row>
    <row r="810" spans="1:14" x14ac:dyDescent="0.3">
      <c r="A810" s="1" t="s">
        <v>1190</v>
      </c>
      <c r="B810" s="78">
        <f>--LEFT(A810,SEARCH("'",A810)-1)+IF( ISNUMBER(SEARCH("""",A810)),--MID(A810,SEARCH("'",A810)+1,SEARCH("""",A810)-SEARCH("'",A810)-1)/12)</f>
        <v>305</v>
      </c>
      <c r="C810" s="1">
        <v>2.3889999999999998</v>
      </c>
      <c r="D810" s="9">
        <v>8.4</v>
      </c>
      <c r="E810" s="9">
        <f>(Table1[[#This Row],[Core Diameter (in.)]]/Table1[[#This Row],[tp (ms) ^ to line (150 kHz)]])*10^6/12</f>
        <v>23700.396825396823</v>
      </c>
      <c r="F810" s="9">
        <v>9.4</v>
      </c>
      <c r="G810" s="9">
        <f>(Table1[[#This Row],[Core Diameter (in.)]]/Table1[[#This Row],[tp (ms) // to line (150 kHz)]])*10^6/12</f>
        <v>21179.078014184393</v>
      </c>
      <c r="H810" s="9">
        <f>AVERAGE(Table1[[#This Row],[^ Velocity ft/s]],Table1[[#This Row],[// Velocity ft/s]])</f>
        <v>22439.73741979061</v>
      </c>
      <c r="J810" s="1" t="s">
        <v>7</v>
      </c>
      <c r="K810" s="1">
        <v>5</v>
      </c>
      <c r="L810" s="1">
        <v>35</v>
      </c>
      <c r="M810" s="15" t="s">
        <v>639</v>
      </c>
      <c r="N810" s="1" t="s">
        <v>603</v>
      </c>
    </row>
    <row r="811" spans="1:14" x14ac:dyDescent="0.3">
      <c r="A811" s="1" t="s">
        <v>1191</v>
      </c>
      <c r="B811" s="78">
        <f>--LEFT(A811,SEARCH("'",A811)-1)+IF( ISNUMBER(SEARCH("""",A811)),--MID(A811,SEARCH("'",A811)+1,SEARCH("""",A811)-SEARCH("'",A811)-1)/12)</f>
        <v>305.25</v>
      </c>
      <c r="C811" s="1">
        <v>2.3889999999999998</v>
      </c>
      <c r="D811" s="9">
        <v>10.3</v>
      </c>
      <c r="E811" s="9">
        <f>(Table1[[#This Row],[Core Diameter (in.)]]/Table1[[#This Row],[tp (ms) ^ to line (150 kHz)]])*10^6/12</f>
        <v>19328.478964401289</v>
      </c>
      <c r="F811" s="9">
        <v>10</v>
      </c>
      <c r="G811" s="9">
        <f>(Table1[[#This Row],[Core Diameter (in.)]]/Table1[[#This Row],[tp (ms) // to line (150 kHz)]])*10^6/12</f>
        <v>19908.333333333332</v>
      </c>
      <c r="H811" s="9">
        <f>AVERAGE(Table1[[#This Row],[^ Velocity ft/s]],Table1[[#This Row],[// Velocity ft/s]])</f>
        <v>19618.406148867311</v>
      </c>
      <c r="J811" s="1" t="s">
        <v>7</v>
      </c>
      <c r="K811" s="1">
        <v>5</v>
      </c>
      <c r="L811" s="1">
        <v>35</v>
      </c>
      <c r="M811" s="15" t="s">
        <v>639</v>
      </c>
      <c r="N811" s="1" t="s">
        <v>603</v>
      </c>
    </row>
    <row r="812" spans="1:14" x14ac:dyDescent="0.3">
      <c r="A812" s="1" t="s">
        <v>1192</v>
      </c>
      <c r="B812" s="78">
        <f>--LEFT(A812,SEARCH("'",A812)-1)+IF( ISNUMBER(SEARCH("""",A812)),--MID(A812,SEARCH("'",A812)+1,SEARCH("""",A812)-SEARCH("'",A812)-1)/12)</f>
        <v>305.5</v>
      </c>
      <c r="C812" s="1">
        <v>2.3889999999999998</v>
      </c>
      <c r="D812" s="9">
        <v>13.1</v>
      </c>
      <c r="E812" s="9">
        <f>(Table1[[#This Row],[Core Diameter (in.)]]/Table1[[#This Row],[tp (ms) ^ to line (150 kHz)]])*10^6/12</f>
        <v>15197.201017811703</v>
      </c>
      <c r="F812" s="9">
        <v>9.4</v>
      </c>
      <c r="G812" s="9">
        <f>(Table1[[#This Row],[Core Diameter (in.)]]/Table1[[#This Row],[tp (ms) // to line (150 kHz)]])*10^6/12</f>
        <v>21179.078014184393</v>
      </c>
      <c r="H812" s="9">
        <f>AVERAGE(Table1[[#This Row],[^ Velocity ft/s]],Table1[[#This Row],[// Velocity ft/s]])</f>
        <v>18188.139515998049</v>
      </c>
      <c r="J812" s="1" t="s">
        <v>7</v>
      </c>
      <c r="K812" s="1">
        <v>5</v>
      </c>
      <c r="L812" s="1">
        <v>35</v>
      </c>
      <c r="M812" s="15" t="s">
        <v>639</v>
      </c>
      <c r="N812" s="1" t="s">
        <v>603</v>
      </c>
    </row>
    <row r="813" spans="1:14" x14ac:dyDescent="0.3">
      <c r="A813" s="1" t="s">
        <v>1193</v>
      </c>
      <c r="B813" s="78">
        <f>--LEFT(A813,SEARCH("'",A813)-1)+IF( ISNUMBER(SEARCH("""",A813)),--MID(A813,SEARCH("'",A813)+1,SEARCH("""",A813)-SEARCH("'",A813)-1)/12)</f>
        <v>305.83333333333331</v>
      </c>
      <c r="C813" s="1">
        <v>2.3889999999999998</v>
      </c>
      <c r="D813" s="9">
        <v>8.4</v>
      </c>
      <c r="E813" s="9">
        <f>(Table1[[#This Row],[Core Diameter (in.)]]/Table1[[#This Row],[tp (ms) ^ to line (150 kHz)]])*10^6/12</f>
        <v>23700.396825396823</v>
      </c>
      <c r="F813" s="9">
        <v>9.3000000000000007</v>
      </c>
      <c r="G813" s="9">
        <f>(Table1[[#This Row],[Core Diameter (in.)]]/Table1[[#This Row],[tp (ms) // to line (150 kHz)]])*10^6/12</f>
        <v>21406.810035842293</v>
      </c>
      <c r="H813" s="9">
        <f>AVERAGE(Table1[[#This Row],[^ Velocity ft/s]],Table1[[#This Row],[// Velocity ft/s]])</f>
        <v>22553.603430619558</v>
      </c>
      <c r="J813" s="1" t="s">
        <v>7</v>
      </c>
      <c r="K813" s="1">
        <v>5</v>
      </c>
      <c r="L813" s="1">
        <v>35</v>
      </c>
      <c r="M813" s="15" t="s">
        <v>639</v>
      </c>
      <c r="N813" s="1" t="s">
        <v>603</v>
      </c>
    </row>
    <row r="814" spans="1:14" x14ac:dyDescent="0.3">
      <c r="A814" s="1" t="s">
        <v>1194</v>
      </c>
      <c r="B814" s="78">
        <f>--LEFT(A814,SEARCH("'",A814)-1)+IF( ISNUMBER(SEARCH("""",A814)),--MID(A814,SEARCH("'",A814)+1,SEARCH("""",A814)-SEARCH("'",A814)-1)/12)</f>
        <v>306</v>
      </c>
      <c r="C814" s="1">
        <v>2.3889999999999998</v>
      </c>
      <c r="D814" s="9">
        <v>8.4</v>
      </c>
      <c r="E814" s="9">
        <f>(Table1[[#This Row],[Core Diameter (in.)]]/Table1[[#This Row],[tp (ms) ^ to line (150 kHz)]])*10^6/12</f>
        <v>23700.396825396823</v>
      </c>
      <c r="F814" s="9">
        <v>9.4</v>
      </c>
      <c r="G814" s="9">
        <f>(Table1[[#This Row],[Core Diameter (in.)]]/Table1[[#This Row],[tp (ms) // to line (150 kHz)]])*10^6/12</f>
        <v>21179.078014184393</v>
      </c>
      <c r="H814" s="9">
        <f>AVERAGE(Table1[[#This Row],[^ Velocity ft/s]],Table1[[#This Row],[// Velocity ft/s]])</f>
        <v>22439.73741979061</v>
      </c>
      <c r="J814" s="1" t="s">
        <v>7</v>
      </c>
      <c r="K814" s="1">
        <v>5</v>
      </c>
      <c r="L814" s="1">
        <v>35</v>
      </c>
      <c r="M814" s="15" t="s">
        <v>639</v>
      </c>
      <c r="N814" s="1" t="s">
        <v>603</v>
      </c>
    </row>
    <row r="815" spans="1:14" x14ac:dyDescent="0.3">
      <c r="A815" s="1" t="s">
        <v>1195</v>
      </c>
      <c r="B815" s="78">
        <f>--LEFT(A815,SEARCH("'",A815)-1)+IF( ISNUMBER(SEARCH("""",A815)),--MID(A815,SEARCH("'",A815)+1,SEARCH("""",A815)-SEARCH("'",A815)-1)/12)</f>
        <v>306.25</v>
      </c>
      <c r="C815" s="1">
        <v>2.3889999999999998</v>
      </c>
      <c r="D815" s="9">
        <v>8.3000000000000007</v>
      </c>
      <c r="E815" s="9">
        <f>(Table1[[#This Row],[Core Diameter (in.)]]/Table1[[#This Row],[tp (ms) ^ to line (150 kHz)]])*10^6/12</f>
        <v>23985.943775100397</v>
      </c>
      <c r="F815" s="9">
        <v>9.3000000000000007</v>
      </c>
      <c r="G815" s="9">
        <f>(Table1[[#This Row],[Core Diameter (in.)]]/Table1[[#This Row],[tp (ms) // to line (150 kHz)]])*10^6/12</f>
        <v>21406.810035842293</v>
      </c>
      <c r="H815" s="9">
        <f>AVERAGE(Table1[[#This Row],[^ Velocity ft/s]],Table1[[#This Row],[// Velocity ft/s]])</f>
        <v>22696.376905471345</v>
      </c>
      <c r="J815" s="1" t="s">
        <v>7</v>
      </c>
      <c r="K815" s="1">
        <v>5</v>
      </c>
      <c r="L815" s="1">
        <v>35</v>
      </c>
      <c r="M815" s="15" t="s">
        <v>639</v>
      </c>
      <c r="N815" s="1" t="s">
        <v>603</v>
      </c>
    </row>
    <row r="816" spans="1:14" x14ac:dyDescent="0.3">
      <c r="A816" s="1" t="s">
        <v>1196</v>
      </c>
      <c r="B816" s="78">
        <f>--LEFT(A816,SEARCH("'",A816)-1)+IF( ISNUMBER(SEARCH("""",A816)),--MID(A816,SEARCH("'",A816)+1,SEARCH("""",A816)-SEARCH("'",A816)-1)/12)</f>
        <v>306.5</v>
      </c>
      <c r="C816" s="1">
        <v>2.3879999999999999</v>
      </c>
      <c r="D816" s="9">
        <v>8.3000000000000007</v>
      </c>
      <c r="E816" s="9">
        <f>(Table1[[#This Row],[Core Diameter (in.)]]/Table1[[#This Row],[tp (ms) ^ to line (150 kHz)]])*10^6/12</f>
        <v>23975.903614457828</v>
      </c>
      <c r="F816" s="9">
        <v>9.3000000000000007</v>
      </c>
      <c r="G816" s="9">
        <f>(Table1[[#This Row],[Core Diameter (in.)]]/Table1[[#This Row],[tp (ms) // to line (150 kHz)]])*10^6/12</f>
        <v>21397.849462365586</v>
      </c>
      <c r="H816" s="9">
        <f>AVERAGE(Table1[[#This Row],[^ Velocity ft/s]],Table1[[#This Row],[// Velocity ft/s]])</f>
        <v>22686.876538411707</v>
      </c>
      <c r="J816" s="1" t="s">
        <v>7</v>
      </c>
      <c r="K816" s="1">
        <v>5</v>
      </c>
      <c r="L816" s="1">
        <v>35</v>
      </c>
      <c r="M816" s="15" t="s">
        <v>639</v>
      </c>
      <c r="N816" s="1" t="s">
        <v>603</v>
      </c>
    </row>
    <row r="817" spans="1:14" x14ac:dyDescent="0.3">
      <c r="A817" s="1" t="s">
        <v>316</v>
      </c>
      <c r="B817" s="78">
        <f>--LEFT(A817,SEARCH("'",A817)-1)+IF( ISNUMBER(SEARCH("""",A817)),--MID(A817,SEARCH("'",A817)+1,SEARCH("""",A817)-SEARCH("'",A817)-1)/12)</f>
        <v>307.875</v>
      </c>
      <c r="C817" s="5">
        <v>2.3919999999999999</v>
      </c>
      <c r="D817" s="9">
        <v>8.9</v>
      </c>
      <c r="E817" s="9">
        <f>(Table1[[#This Row],[Core Diameter (in.)]]/Table1[[#This Row],[tp (ms) ^ to line (150 kHz)]])*10^6/12</f>
        <v>22397.00374531835</v>
      </c>
      <c r="F817" s="9">
        <v>8.9</v>
      </c>
      <c r="G817" s="9">
        <f>(Table1[[#This Row],[Core Diameter (in.)]]/Table1[[#This Row],[tp (ms) // to line (150 kHz)]])*10^6/12</f>
        <v>22397.00374531835</v>
      </c>
      <c r="H817" s="9">
        <f>AVERAGE(Table1[[#This Row],[^ Velocity ft/s]],Table1[[#This Row],[// Velocity ft/s]])</f>
        <v>22397.00374531835</v>
      </c>
      <c r="J817" s="1" t="s">
        <v>7</v>
      </c>
      <c r="K817" s="1">
        <v>5</v>
      </c>
      <c r="L817" s="1">
        <v>37</v>
      </c>
      <c r="M817" s="15" t="s">
        <v>314</v>
      </c>
      <c r="N817" s="6" t="s">
        <v>315</v>
      </c>
    </row>
    <row r="818" spans="1:14" x14ac:dyDescent="0.3">
      <c r="A818" s="1" t="s">
        <v>319</v>
      </c>
      <c r="B818" s="78">
        <f>--LEFT(A818,SEARCH("'",A818)-1)+IF( ISNUMBER(SEARCH("""",A818)),--MID(A818,SEARCH("'",A818)+1,SEARCH("""",A818)-SEARCH("'",A818)-1)/12)</f>
        <v>308.16666666666669</v>
      </c>
      <c r="C818" s="5">
        <v>2.3879999999999999</v>
      </c>
      <c r="D818" s="9">
        <v>8.9</v>
      </c>
      <c r="E818" s="9">
        <f>(Table1[[#This Row],[Core Diameter (in.)]]/Table1[[#This Row],[tp (ms) ^ to line (150 kHz)]])*10^6/12</f>
        <v>22359.550561797751</v>
      </c>
      <c r="F818" s="9">
        <v>8.9</v>
      </c>
      <c r="G818" s="9">
        <f>(Table1[[#This Row],[Core Diameter (in.)]]/Table1[[#This Row],[tp (ms) // to line (150 kHz)]])*10^6/12</f>
        <v>22359.550561797751</v>
      </c>
      <c r="H818" s="9">
        <f>AVERAGE(Table1[[#This Row],[^ Velocity ft/s]],Table1[[#This Row],[// Velocity ft/s]])</f>
        <v>22359.550561797751</v>
      </c>
      <c r="J818" s="1" t="s">
        <v>7</v>
      </c>
      <c r="K818" s="1">
        <v>5</v>
      </c>
      <c r="L818" s="1">
        <v>37</v>
      </c>
      <c r="M818" s="15" t="s">
        <v>314</v>
      </c>
      <c r="N818" s="6" t="s">
        <v>315</v>
      </c>
    </row>
    <row r="819" spans="1:14" x14ac:dyDescent="0.3">
      <c r="A819" s="1" t="s">
        <v>317</v>
      </c>
      <c r="B819" s="78">
        <f>--LEFT(A819,SEARCH("'",A819)-1)+IF( ISNUMBER(SEARCH("""",A819)),--MID(A819,SEARCH("'",A819)+1,SEARCH("""",A819)-SEARCH("'",A819)-1)/12)</f>
        <v>308.5</v>
      </c>
      <c r="C819" s="5">
        <v>2.391</v>
      </c>
      <c r="D819" s="9">
        <v>8.5</v>
      </c>
      <c r="E819" s="9">
        <f>(Table1[[#This Row],[Core Diameter (in.)]]/Table1[[#This Row],[tp (ms) ^ to line (150 kHz)]])*10^6/12</f>
        <v>23441.176470588234</v>
      </c>
      <c r="F819" s="9">
        <v>8.9</v>
      </c>
      <c r="G819" s="9">
        <f>(Table1[[#This Row],[Core Diameter (in.)]]/Table1[[#This Row],[tp (ms) // to line (150 kHz)]])*10^6/12</f>
        <v>22387.6404494382</v>
      </c>
      <c r="H819" s="9">
        <f>AVERAGE(Table1[[#This Row],[^ Velocity ft/s]],Table1[[#This Row],[// Velocity ft/s]])</f>
        <v>22914.408460013219</v>
      </c>
      <c r="J819" s="1" t="s">
        <v>7</v>
      </c>
      <c r="K819" s="1">
        <v>5</v>
      </c>
      <c r="L819" s="1">
        <v>37</v>
      </c>
      <c r="M819" s="15" t="s">
        <v>314</v>
      </c>
      <c r="N819" s="6" t="s">
        <v>315</v>
      </c>
    </row>
    <row r="820" spans="1:14" x14ac:dyDescent="0.3">
      <c r="A820" s="1" t="s">
        <v>363</v>
      </c>
      <c r="B820" s="78">
        <f>--LEFT(A820,SEARCH("'",A820)-1)+IF( ISNUMBER(SEARCH("""",A820)),--MID(A820,SEARCH("'",A820)+1,SEARCH("""",A820)-SEARCH("'",A820)-1)/12)</f>
        <v>308.79166666666669</v>
      </c>
      <c r="C820" s="5">
        <v>2.39</v>
      </c>
      <c r="D820" s="9">
        <v>8.5</v>
      </c>
      <c r="E820" s="9">
        <f>(Table1[[#This Row],[Core Diameter (in.)]]/Table1[[#This Row],[tp (ms) ^ to line (150 kHz)]])*10^6/12</f>
        <v>23431.372549019608</v>
      </c>
      <c r="F820" s="9">
        <v>8.9</v>
      </c>
      <c r="G820" s="9">
        <f>(Table1[[#This Row],[Core Diameter (in.)]]/Table1[[#This Row],[tp (ms) // to line (150 kHz)]])*10^6/12</f>
        <v>22378.277153558054</v>
      </c>
      <c r="H820" s="9">
        <f>AVERAGE(Table1[[#This Row],[^ Velocity ft/s]],Table1[[#This Row],[// Velocity ft/s]])</f>
        <v>22904.824851288831</v>
      </c>
      <c r="J820" s="1" t="s">
        <v>7</v>
      </c>
      <c r="K820" s="1">
        <v>5</v>
      </c>
      <c r="L820" s="1">
        <v>37</v>
      </c>
      <c r="M820" s="15" t="s">
        <v>314</v>
      </c>
      <c r="N820" s="6" t="s">
        <v>315</v>
      </c>
    </row>
    <row r="821" spans="1:14" x14ac:dyDescent="0.3">
      <c r="A821" s="1" t="s">
        <v>320</v>
      </c>
      <c r="B821" s="78">
        <f>--LEFT(A821,SEARCH("'",A821)-1)+IF( ISNUMBER(SEARCH("""",A821)),--MID(A821,SEARCH("'",A821)+1,SEARCH("""",A821)-SEARCH("'",A821)-1)/12)</f>
        <v>309.20833333333331</v>
      </c>
      <c r="C821" s="5">
        <v>2.3919999999999999</v>
      </c>
      <c r="D821" s="9">
        <v>8.9</v>
      </c>
      <c r="E821" s="9">
        <f>(Table1[[#This Row],[Core Diameter (in.)]]/Table1[[#This Row],[tp (ms) ^ to line (150 kHz)]])*10^6/12</f>
        <v>22397.00374531835</v>
      </c>
      <c r="F821" s="9">
        <v>8.9</v>
      </c>
      <c r="G821" s="9">
        <f>(Table1[[#This Row],[Core Diameter (in.)]]/Table1[[#This Row],[tp (ms) // to line (150 kHz)]])*10^6/12</f>
        <v>22397.00374531835</v>
      </c>
      <c r="H821" s="9">
        <f>AVERAGE(Table1[[#This Row],[^ Velocity ft/s]],Table1[[#This Row],[// Velocity ft/s]])</f>
        <v>22397.00374531835</v>
      </c>
      <c r="J821" s="1" t="s">
        <v>7</v>
      </c>
      <c r="K821" s="1">
        <v>5</v>
      </c>
      <c r="L821" s="1">
        <v>37</v>
      </c>
      <c r="M821" s="15" t="s">
        <v>314</v>
      </c>
      <c r="N821" s="6" t="s">
        <v>315</v>
      </c>
    </row>
    <row r="822" spans="1:14" x14ac:dyDescent="0.3">
      <c r="A822" s="1" t="s">
        <v>321</v>
      </c>
      <c r="B822" s="78">
        <f>--LEFT(A822,SEARCH("'",A822)-1)+IF( ISNUMBER(SEARCH("""",A822)),--MID(A822,SEARCH("'",A822)+1,SEARCH("""",A822)-SEARCH("'",A822)-1)/12)</f>
        <v>309.41666666666669</v>
      </c>
      <c r="C822" s="5">
        <v>2.39</v>
      </c>
      <c r="D822" s="9">
        <v>8.9</v>
      </c>
      <c r="E822" s="9">
        <f>(Table1[[#This Row],[Core Diameter (in.)]]/Table1[[#This Row],[tp (ms) ^ to line (150 kHz)]])*10^6/12</f>
        <v>22378.277153558054</v>
      </c>
      <c r="F822" s="9">
        <v>8.9</v>
      </c>
      <c r="G822" s="9">
        <f>(Table1[[#This Row],[Core Diameter (in.)]]/Table1[[#This Row],[tp (ms) // to line (150 kHz)]])*10^6/12</f>
        <v>22378.277153558054</v>
      </c>
      <c r="H822" s="9">
        <f>AVERAGE(Table1[[#This Row],[^ Velocity ft/s]],Table1[[#This Row],[// Velocity ft/s]])</f>
        <v>22378.277153558054</v>
      </c>
      <c r="J822" s="1" t="s">
        <v>7</v>
      </c>
      <c r="K822" s="1">
        <v>5</v>
      </c>
      <c r="L822" s="1">
        <v>37</v>
      </c>
      <c r="M822" s="15" t="s">
        <v>314</v>
      </c>
      <c r="N822" s="6" t="s">
        <v>315</v>
      </c>
    </row>
    <row r="823" spans="1:14" x14ac:dyDescent="0.3">
      <c r="A823" s="1" t="s">
        <v>322</v>
      </c>
      <c r="B823" s="78">
        <f>--LEFT(A823,SEARCH("'",A823)-1)+IF( ISNUMBER(SEARCH("""",A823)),--MID(A823,SEARCH("'",A823)+1,SEARCH("""",A823)-SEARCH("'",A823)-1)/12)</f>
        <v>309.875</v>
      </c>
      <c r="C823" s="5">
        <v>2.39</v>
      </c>
      <c r="D823" s="9">
        <v>8.9</v>
      </c>
      <c r="E823" s="9">
        <f>(Table1[[#This Row],[Core Diameter (in.)]]/Table1[[#This Row],[tp (ms) ^ to line (150 kHz)]])*10^6/12</f>
        <v>22378.277153558054</v>
      </c>
      <c r="F823" s="9">
        <v>8.9</v>
      </c>
      <c r="G823" s="9">
        <f>(Table1[[#This Row],[Core Diameter (in.)]]/Table1[[#This Row],[tp (ms) // to line (150 kHz)]])*10^6/12</f>
        <v>22378.277153558054</v>
      </c>
      <c r="H823" s="9">
        <f>AVERAGE(Table1[[#This Row],[^ Velocity ft/s]],Table1[[#This Row],[// Velocity ft/s]])</f>
        <v>22378.277153558054</v>
      </c>
      <c r="J823" s="1" t="s">
        <v>7</v>
      </c>
      <c r="K823" s="1">
        <v>5</v>
      </c>
      <c r="L823" s="1">
        <v>37</v>
      </c>
      <c r="M823" s="15" t="s">
        <v>314</v>
      </c>
      <c r="N823" s="6" t="s">
        <v>315</v>
      </c>
    </row>
    <row r="824" spans="1:14" x14ac:dyDescent="0.3">
      <c r="A824" s="1" t="s">
        <v>323</v>
      </c>
      <c r="B824" s="78">
        <f>--LEFT(A824,SEARCH("'",A824)-1)+IF( ISNUMBER(SEARCH("""",A824)),--MID(A824,SEARCH("'",A824)+1,SEARCH("""",A824)-SEARCH("'",A824)-1)/12)</f>
        <v>310.16666666666669</v>
      </c>
      <c r="C824" s="5">
        <v>2.39</v>
      </c>
      <c r="D824" s="9">
        <v>8.9</v>
      </c>
      <c r="E824" s="9">
        <f>(Table1[[#This Row],[Core Diameter (in.)]]/Table1[[#This Row],[tp (ms) ^ to line (150 kHz)]])*10^6/12</f>
        <v>22378.277153558054</v>
      </c>
      <c r="F824" s="9">
        <v>8.9</v>
      </c>
      <c r="G824" s="9">
        <f>(Table1[[#This Row],[Core Diameter (in.)]]/Table1[[#This Row],[tp (ms) // to line (150 kHz)]])*10^6/12</f>
        <v>22378.277153558054</v>
      </c>
      <c r="H824" s="9">
        <f>AVERAGE(Table1[[#This Row],[^ Velocity ft/s]],Table1[[#This Row],[// Velocity ft/s]])</f>
        <v>22378.277153558054</v>
      </c>
      <c r="J824" s="1" t="s">
        <v>7</v>
      </c>
      <c r="K824" s="1">
        <v>5</v>
      </c>
      <c r="L824" s="1">
        <v>37</v>
      </c>
      <c r="M824" s="15" t="s">
        <v>314</v>
      </c>
      <c r="N824" s="6" t="s">
        <v>315</v>
      </c>
    </row>
    <row r="825" spans="1:14" x14ac:dyDescent="0.3">
      <c r="A825" s="1" t="s">
        <v>324</v>
      </c>
      <c r="B825" s="78">
        <f>--LEFT(A825,SEARCH("'",A825)-1)+IF( ISNUMBER(SEARCH("""",A825)),--MID(A825,SEARCH("'",A825)+1,SEARCH("""",A825)-SEARCH("'",A825)-1)/12)</f>
        <v>310.83333333333331</v>
      </c>
      <c r="C825" s="5">
        <v>2.3889999999999998</v>
      </c>
      <c r="D825" s="9">
        <v>8.9</v>
      </c>
      <c r="E825" s="9">
        <f>(Table1[[#This Row],[Core Diameter (in.)]]/Table1[[#This Row],[tp (ms) ^ to line (150 kHz)]])*10^6/12</f>
        <v>22368.913857677897</v>
      </c>
      <c r="F825" s="9">
        <v>8.9</v>
      </c>
      <c r="G825" s="9">
        <f>(Table1[[#This Row],[Core Diameter (in.)]]/Table1[[#This Row],[tp (ms) // to line (150 kHz)]])*10^6/12</f>
        <v>22368.913857677897</v>
      </c>
      <c r="H825" s="9">
        <f>AVERAGE(Table1[[#This Row],[^ Velocity ft/s]],Table1[[#This Row],[// Velocity ft/s]])</f>
        <v>22368.913857677897</v>
      </c>
      <c r="J825" s="1" t="s">
        <v>7</v>
      </c>
      <c r="K825" s="1">
        <v>5</v>
      </c>
      <c r="L825" s="1">
        <v>37</v>
      </c>
      <c r="M825" s="15" t="s">
        <v>314</v>
      </c>
      <c r="N825" s="6" t="s">
        <v>315</v>
      </c>
    </row>
    <row r="826" spans="1:14" x14ac:dyDescent="0.3">
      <c r="A826" s="1" t="s">
        <v>325</v>
      </c>
      <c r="B826" s="78">
        <f>--LEFT(A826,SEARCH("'",A826)-1)+IF( ISNUMBER(SEARCH("""",A826)),--MID(A826,SEARCH("'",A826)+1,SEARCH("""",A826)-SEARCH("'",A826)-1)/12)</f>
        <v>311.33333333333331</v>
      </c>
      <c r="C826" s="5">
        <v>2.391</v>
      </c>
      <c r="D826" s="9">
        <v>8.9</v>
      </c>
      <c r="E826" s="9">
        <f>(Table1[[#This Row],[Core Diameter (in.)]]/Table1[[#This Row],[tp (ms) ^ to line (150 kHz)]])*10^6/12</f>
        <v>22387.6404494382</v>
      </c>
      <c r="F826" s="9">
        <v>9.4</v>
      </c>
      <c r="G826" s="9">
        <f>(Table1[[#This Row],[Core Diameter (in.)]]/Table1[[#This Row],[tp (ms) // to line (150 kHz)]])*10^6/12</f>
        <v>21196.808510638297</v>
      </c>
      <c r="H826" s="9">
        <f>AVERAGE(Table1[[#This Row],[^ Velocity ft/s]],Table1[[#This Row],[// Velocity ft/s]])</f>
        <v>21792.224480038247</v>
      </c>
      <c r="J826" s="1" t="s">
        <v>7</v>
      </c>
      <c r="K826" s="1">
        <v>5</v>
      </c>
      <c r="L826" s="1">
        <v>37</v>
      </c>
      <c r="M826" s="15" t="s">
        <v>314</v>
      </c>
      <c r="N826" s="6" t="s">
        <v>315</v>
      </c>
    </row>
    <row r="827" spans="1:14" x14ac:dyDescent="0.3">
      <c r="A827" s="1" t="s">
        <v>326</v>
      </c>
      <c r="B827" s="78">
        <f>--LEFT(A827,SEARCH("'",A827)-1)+IF( ISNUMBER(SEARCH("""",A827)),--MID(A827,SEARCH("'",A827)+1,SEARCH("""",A827)-SEARCH("'",A827)-1)/12)</f>
        <v>312</v>
      </c>
      <c r="C827" s="5">
        <v>2.39</v>
      </c>
      <c r="D827" s="9">
        <v>8.8000000000000007</v>
      </c>
      <c r="E827" s="9">
        <f>(Table1[[#This Row],[Core Diameter (in.)]]/Table1[[#This Row],[tp (ms) ^ to line (150 kHz)]])*10^6/12</f>
        <v>22632.57575757576</v>
      </c>
      <c r="F827" s="9">
        <v>8.9</v>
      </c>
      <c r="G827" s="9">
        <f>(Table1[[#This Row],[Core Diameter (in.)]]/Table1[[#This Row],[tp (ms) // to line (150 kHz)]])*10^6/12</f>
        <v>22378.277153558054</v>
      </c>
      <c r="H827" s="9">
        <f>AVERAGE(Table1[[#This Row],[^ Velocity ft/s]],Table1[[#This Row],[// Velocity ft/s]])</f>
        <v>22505.426455566907</v>
      </c>
      <c r="J827" s="1" t="s">
        <v>7</v>
      </c>
      <c r="K827" s="1">
        <v>5</v>
      </c>
      <c r="L827" s="1">
        <v>37</v>
      </c>
      <c r="M827" s="15" t="s">
        <v>314</v>
      </c>
      <c r="N827" s="6" t="s">
        <v>315</v>
      </c>
    </row>
    <row r="828" spans="1:14" x14ac:dyDescent="0.3">
      <c r="A828" s="1" t="s">
        <v>327</v>
      </c>
      <c r="B828" s="78">
        <f>--LEFT(A828,SEARCH("'",A828)-1)+IF( ISNUMBER(SEARCH("""",A828)),--MID(A828,SEARCH("'",A828)+1,SEARCH("""",A828)-SEARCH("'",A828)-1)/12)</f>
        <v>312.25</v>
      </c>
      <c r="C828" s="5">
        <v>2.3889999999999998</v>
      </c>
      <c r="D828" s="9">
        <v>8.9</v>
      </c>
      <c r="E828" s="9">
        <f>(Table1[[#This Row],[Core Diameter (in.)]]/Table1[[#This Row],[tp (ms) ^ to line (150 kHz)]])*10^6/12</f>
        <v>22368.913857677897</v>
      </c>
      <c r="F828" s="9">
        <v>9.4</v>
      </c>
      <c r="G828" s="9">
        <f>(Table1[[#This Row],[Core Diameter (in.)]]/Table1[[#This Row],[tp (ms) // to line (150 kHz)]])*10^6/12</f>
        <v>21179.078014184393</v>
      </c>
      <c r="H828" s="9">
        <f>AVERAGE(Table1[[#This Row],[^ Velocity ft/s]],Table1[[#This Row],[// Velocity ft/s]])</f>
        <v>21773.995935931147</v>
      </c>
      <c r="J828" s="1" t="s">
        <v>7</v>
      </c>
      <c r="K828" s="1">
        <v>5</v>
      </c>
      <c r="L828" s="1">
        <v>37</v>
      </c>
      <c r="M828" s="15" t="s">
        <v>314</v>
      </c>
      <c r="N828" s="6" t="s">
        <v>315</v>
      </c>
    </row>
    <row r="829" spans="1:14" x14ac:dyDescent="0.3">
      <c r="A829" s="1" t="s">
        <v>328</v>
      </c>
      <c r="B829" s="78">
        <f>--LEFT(A829,SEARCH("'",A829)-1)+IF( ISNUMBER(SEARCH("""",A829)),--MID(A829,SEARCH("'",A829)+1,SEARCH("""",A829)-SEARCH("'",A829)-1)/12)</f>
        <v>312.95833333333331</v>
      </c>
      <c r="C829" s="5">
        <v>2.3889999999999998</v>
      </c>
      <c r="D829" s="9">
        <v>8.4</v>
      </c>
      <c r="E829" s="9">
        <f>(Table1[[#This Row],[Core Diameter (in.)]]/Table1[[#This Row],[tp (ms) ^ to line (150 kHz)]])*10^6/12</f>
        <v>23700.396825396823</v>
      </c>
      <c r="F829" s="9">
        <v>8.9</v>
      </c>
      <c r="G829" s="9">
        <f>(Table1[[#This Row],[Core Diameter (in.)]]/Table1[[#This Row],[tp (ms) // to line (150 kHz)]])*10^6/12</f>
        <v>22368.913857677897</v>
      </c>
      <c r="H829" s="9">
        <f>AVERAGE(Table1[[#This Row],[^ Velocity ft/s]],Table1[[#This Row],[// Velocity ft/s]])</f>
        <v>23034.65534153736</v>
      </c>
      <c r="J829" s="1" t="s">
        <v>7</v>
      </c>
      <c r="K829" s="1">
        <v>5</v>
      </c>
      <c r="L829" s="1">
        <v>37</v>
      </c>
      <c r="M829" s="15" t="s">
        <v>314</v>
      </c>
      <c r="N829" s="6" t="s">
        <v>315</v>
      </c>
    </row>
    <row r="830" spans="1:14" x14ac:dyDescent="0.3">
      <c r="A830" s="1" t="s">
        <v>329</v>
      </c>
      <c r="B830" s="78">
        <f>--LEFT(A830,SEARCH("'",A830)-1)+IF( ISNUMBER(SEARCH("""",A830)),--MID(A830,SEARCH("'",A830)+1,SEARCH("""",A830)-SEARCH("'",A830)-1)/12)</f>
        <v>313.5</v>
      </c>
      <c r="C830" s="5">
        <v>2.39</v>
      </c>
      <c r="D830" s="9">
        <v>8.4</v>
      </c>
      <c r="E830" s="9">
        <f>(Table1[[#This Row],[Core Diameter (in.)]]/Table1[[#This Row],[tp (ms) ^ to line (150 kHz)]])*10^6/12</f>
        <v>23710.317460317459</v>
      </c>
      <c r="F830" s="9">
        <v>8.9</v>
      </c>
      <c r="G830" s="9">
        <f>(Table1[[#This Row],[Core Diameter (in.)]]/Table1[[#This Row],[tp (ms) // to line (150 kHz)]])*10^6/12</f>
        <v>22378.277153558054</v>
      </c>
      <c r="H830" s="9">
        <f>AVERAGE(Table1[[#This Row],[^ Velocity ft/s]],Table1[[#This Row],[// Velocity ft/s]])</f>
        <v>23044.297306937755</v>
      </c>
      <c r="J830" s="1" t="s">
        <v>7</v>
      </c>
      <c r="K830" s="1">
        <v>5</v>
      </c>
      <c r="L830" s="1">
        <v>37</v>
      </c>
      <c r="M830" s="15" t="s">
        <v>314</v>
      </c>
      <c r="N830" s="6" t="s">
        <v>315</v>
      </c>
    </row>
    <row r="831" spans="1:14" x14ac:dyDescent="0.3">
      <c r="A831" s="1" t="s">
        <v>330</v>
      </c>
      <c r="B831" s="78">
        <f>--LEFT(A831,SEARCH("'",A831)-1)+IF( ISNUMBER(SEARCH("""",A831)),--MID(A831,SEARCH("'",A831)+1,SEARCH("""",A831)-SEARCH("'",A831)-1)/12)</f>
        <v>313.83333333333331</v>
      </c>
      <c r="C831" s="5">
        <v>2.3929999999999998</v>
      </c>
      <c r="D831" s="9">
        <v>8.4</v>
      </c>
      <c r="E831" s="9">
        <f>(Table1[[#This Row],[Core Diameter (in.)]]/Table1[[#This Row],[tp (ms) ^ to line (150 kHz)]])*10^6/12</f>
        <v>23740.079365079364</v>
      </c>
      <c r="F831" s="9">
        <v>8.9</v>
      </c>
      <c r="G831" s="9">
        <f>(Table1[[#This Row],[Core Diameter (in.)]]/Table1[[#This Row],[tp (ms) // to line (150 kHz)]])*10^6/12</f>
        <v>22406.367041198497</v>
      </c>
      <c r="H831" s="9">
        <f>AVERAGE(Table1[[#This Row],[^ Velocity ft/s]],Table1[[#This Row],[// Velocity ft/s]])</f>
        <v>23073.223203138929</v>
      </c>
      <c r="J831" s="1" t="s">
        <v>7</v>
      </c>
      <c r="K831" s="1">
        <v>5</v>
      </c>
      <c r="L831" s="1">
        <v>37</v>
      </c>
      <c r="M831" s="15" t="s">
        <v>314</v>
      </c>
      <c r="N831" s="6" t="s">
        <v>315</v>
      </c>
    </row>
    <row r="832" spans="1:14" x14ac:dyDescent="0.3">
      <c r="A832" s="1" t="s">
        <v>331</v>
      </c>
      <c r="B832" s="78">
        <f>--LEFT(A832,SEARCH("'",A832)-1)+IF( ISNUMBER(SEARCH("""",A832)),--MID(A832,SEARCH("'",A832)+1,SEARCH("""",A832)-SEARCH("'",A832)-1)/12)</f>
        <v>314.25</v>
      </c>
      <c r="C832" s="5">
        <v>2.3929999999999998</v>
      </c>
      <c r="D832" s="9">
        <v>8.4</v>
      </c>
      <c r="E832" s="9">
        <f>(Table1[[#This Row],[Core Diameter (in.)]]/Table1[[#This Row],[tp (ms) ^ to line (150 kHz)]])*10^6/12</f>
        <v>23740.079365079364</v>
      </c>
      <c r="F832" s="9">
        <v>8.9</v>
      </c>
      <c r="G832" s="9">
        <f>(Table1[[#This Row],[Core Diameter (in.)]]/Table1[[#This Row],[tp (ms) // to line (150 kHz)]])*10^6/12</f>
        <v>22406.367041198497</v>
      </c>
      <c r="H832" s="9">
        <f>AVERAGE(Table1[[#This Row],[^ Velocity ft/s]],Table1[[#This Row],[// Velocity ft/s]])</f>
        <v>23073.223203138929</v>
      </c>
      <c r="J832" s="1" t="s">
        <v>7</v>
      </c>
      <c r="K832" s="1">
        <v>5</v>
      </c>
      <c r="L832" s="1">
        <v>37</v>
      </c>
      <c r="M832" s="15" t="s">
        <v>314</v>
      </c>
      <c r="N832" s="6" t="s">
        <v>315</v>
      </c>
    </row>
    <row r="833" spans="1:14" x14ac:dyDescent="0.3">
      <c r="A833" s="1" t="s">
        <v>332</v>
      </c>
      <c r="B833" s="78">
        <f>--LEFT(A833,SEARCH("'",A833)-1)+IF( ISNUMBER(SEARCH("""",A833)),--MID(A833,SEARCH("'",A833)+1,SEARCH("""",A833)-SEARCH("'",A833)-1)/12)</f>
        <v>314.5</v>
      </c>
      <c r="C833" s="5">
        <v>2.391</v>
      </c>
      <c r="D833" s="9">
        <v>8.4</v>
      </c>
      <c r="E833" s="9">
        <f>(Table1[[#This Row],[Core Diameter (in.)]]/Table1[[#This Row],[tp (ms) ^ to line (150 kHz)]])*10^6/12</f>
        <v>23720.238095238095</v>
      </c>
      <c r="F833" s="9">
        <v>8.9</v>
      </c>
      <c r="G833" s="9">
        <f>(Table1[[#This Row],[Core Diameter (in.)]]/Table1[[#This Row],[tp (ms) // to line (150 kHz)]])*10^6/12</f>
        <v>22387.6404494382</v>
      </c>
      <c r="H833" s="9">
        <f>AVERAGE(Table1[[#This Row],[^ Velocity ft/s]],Table1[[#This Row],[// Velocity ft/s]])</f>
        <v>23053.939272338146</v>
      </c>
      <c r="J833" s="1" t="s">
        <v>7</v>
      </c>
      <c r="K833" s="1">
        <v>5</v>
      </c>
      <c r="L833" s="1">
        <v>37</v>
      </c>
      <c r="M833" s="15" t="s">
        <v>314</v>
      </c>
      <c r="N833" s="6" t="s">
        <v>315</v>
      </c>
    </row>
    <row r="834" spans="1:14" x14ac:dyDescent="0.3">
      <c r="A834" s="1" t="s">
        <v>333</v>
      </c>
      <c r="B834" s="78">
        <f>--LEFT(A834,SEARCH("'",A834)-1)+IF( ISNUMBER(SEARCH("""",A834)),--MID(A834,SEARCH("'",A834)+1,SEARCH("""",A834)-SEARCH("'",A834)-1)/12)</f>
        <v>315.375</v>
      </c>
      <c r="C834" s="5">
        <v>2.3929999999999998</v>
      </c>
      <c r="D834" s="9">
        <v>8.5</v>
      </c>
      <c r="E834" s="9">
        <f>(Table1[[#This Row],[Core Diameter (in.)]]/Table1[[#This Row],[tp (ms) ^ to line (150 kHz)]])*10^6/12</f>
        <v>23460.784313725486</v>
      </c>
      <c r="F834" s="9">
        <v>8.9</v>
      </c>
      <c r="G834" s="9">
        <f>(Table1[[#This Row],[Core Diameter (in.)]]/Table1[[#This Row],[tp (ms) // to line (150 kHz)]])*10^6/12</f>
        <v>22406.367041198497</v>
      </c>
      <c r="H834" s="9">
        <f>AVERAGE(Table1[[#This Row],[^ Velocity ft/s]],Table1[[#This Row],[// Velocity ft/s]])</f>
        <v>22933.575677461991</v>
      </c>
      <c r="J834" s="1" t="s">
        <v>7</v>
      </c>
      <c r="K834" s="1">
        <v>5</v>
      </c>
      <c r="L834" s="1">
        <v>37</v>
      </c>
      <c r="M834" s="15" t="s">
        <v>314</v>
      </c>
      <c r="N834" s="6" t="s">
        <v>315</v>
      </c>
    </row>
    <row r="835" spans="1:14" x14ac:dyDescent="0.3">
      <c r="A835" s="1" t="s">
        <v>334</v>
      </c>
      <c r="B835" s="78">
        <f>--LEFT(A835,SEARCH("'",A835)-1)+IF( ISNUMBER(SEARCH("""",A835)),--MID(A835,SEARCH("'",A835)+1,SEARCH("""",A835)-SEARCH("'",A835)-1)/12)</f>
        <v>315.79166666666669</v>
      </c>
      <c r="C835" s="5">
        <v>2.3919999999999999</v>
      </c>
      <c r="D835" s="9">
        <v>8.8000000000000007</v>
      </c>
      <c r="E835" s="9">
        <f>(Table1[[#This Row],[Core Diameter (in.)]]/Table1[[#This Row],[tp (ms) ^ to line (150 kHz)]])*10^6/12</f>
        <v>22651.515151515148</v>
      </c>
      <c r="F835" s="9">
        <v>8.9</v>
      </c>
      <c r="G835" s="9">
        <f>(Table1[[#This Row],[Core Diameter (in.)]]/Table1[[#This Row],[tp (ms) // to line (150 kHz)]])*10^6/12</f>
        <v>22397.00374531835</v>
      </c>
      <c r="H835" s="9">
        <f>AVERAGE(Table1[[#This Row],[^ Velocity ft/s]],Table1[[#This Row],[// Velocity ft/s]])</f>
        <v>22524.259448416749</v>
      </c>
      <c r="J835" s="1" t="s">
        <v>7</v>
      </c>
      <c r="K835" s="1">
        <v>5</v>
      </c>
      <c r="L835" s="1">
        <v>37</v>
      </c>
      <c r="M835" s="15" t="s">
        <v>314</v>
      </c>
      <c r="N835" s="6" t="s">
        <v>315</v>
      </c>
    </row>
    <row r="836" spans="1:14" x14ac:dyDescent="0.3">
      <c r="A836" s="1" t="s">
        <v>335</v>
      </c>
      <c r="B836" s="78">
        <f>--LEFT(A836,SEARCH("'",A836)-1)+IF( ISNUMBER(SEARCH("""",A836)),--MID(A836,SEARCH("'",A836)+1,SEARCH("""",A836)-SEARCH("'",A836)-1)/12)</f>
        <v>316.16666666666669</v>
      </c>
      <c r="C836" s="5">
        <v>2.3919999999999999</v>
      </c>
      <c r="D836" s="9">
        <v>8.4</v>
      </c>
      <c r="E836" s="9">
        <f>(Table1[[#This Row],[Core Diameter (in.)]]/Table1[[#This Row],[tp (ms) ^ to line (150 kHz)]])*10^6/12</f>
        <v>23730.158730158728</v>
      </c>
      <c r="F836" s="9">
        <v>8.9</v>
      </c>
      <c r="G836" s="9">
        <f>(Table1[[#This Row],[Core Diameter (in.)]]/Table1[[#This Row],[tp (ms) // to line (150 kHz)]])*10^6/12</f>
        <v>22397.00374531835</v>
      </c>
      <c r="H836" s="9">
        <f>AVERAGE(Table1[[#This Row],[^ Velocity ft/s]],Table1[[#This Row],[// Velocity ft/s]])</f>
        <v>23063.581237738537</v>
      </c>
      <c r="J836" s="1" t="s">
        <v>7</v>
      </c>
      <c r="K836" s="1">
        <v>5</v>
      </c>
      <c r="L836" s="1">
        <v>37</v>
      </c>
      <c r="M836" s="15" t="s">
        <v>314</v>
      </c>
      <c r="N836" s="6" t="s">
        <v>315</v>
      </c>
    </row>
    <row r="837" spans="1:14" x14ac:dyDescent="0.3">
      <c r="A837" s="1" t="s">
        <v>336</v>
      </c>
      <c r="B837" s="78">
        <f>--LEFT(A837,SEARCH("'",A837)-1)+IF( ISNUMBER(SEARCH("""",A837)),--MID(A837,SEARCH("'",A837)+1,SEARCH("""",A837)-SEARCH("'",A837)-1)/12)</f>
        <v>316.41666666666669</v>
      </c>
      <c r="C837" s="5">
        <v>2.39</v>
      </c>
      <c r="D837" s="9">
        <v>8.4</v>
      </c>
      <c r="E837" s="9">
        <f>(Table1[[#This Row],[Core Diameter (in.)]]/Table1[[#This Row],[tp (ms) ^ to line (150 kHz)]])*10^6/12</f>
        <v>23710.317460317459</v>
      </c>
      <c r="F837" s="9">
        <v>8.9</v>
      </c>
      <c r="G837" s="9">
        <f>(Table1[[#This Row],[Core Diameter (in.)]]/Table1[[#This Row],[tp (ms) // to line (150 kHz)]])*10^6/12</f>
        <v>22378.277153558054</v>
      </c>
      <c r="H837" s="9">
        <f>AVERAGE(Table1[[#This Row],[^ Velocity ft/s]],Table1[[#This Row],[// Velocity ft/s]])</f>
        <v>23044.297306937755</v>
      </c>
      <c r="J837" s="1" t="s">
        <v>7</v>
      </c>
      <c r="K837" s="1">
        <v>5</v>
      </c>
      <c r="L837" s="1">
        <v>37</v>
      </c>
      <c r="M837" s="15" t="s">
        <v>314</v>
      </c>
      <c r="N837" s="6" t="s">
        <v>315</v>
      </c>
    </row>
    <row r="838" spans="1:14" x14ac:dyDescent="0.3">
      <c r="A838" s="1" t="s">
        <v>643</v>
      </c>
      <c r="B838" s="78">
        <f>--LEFT(A838,SEARCH("'",A838)-1)+IF( ISNUMBER(SEARCH("""",A838)),--MID(A838,SEARCH("'",A838)+1,SEARCH("""",A838)-SEARCH("'",A838)-1)/12)</f>
        <v>317</v>
      </c>
      <c r="C838" s="1">
        <v>2.387</v>
      </c>
      <c r="D838" s="9">
        <v>8.9</v>
      </c>
      <c r="E838" s="9">
        <f>(Table1[[#This Row],[Core Diameter (in.)]]/Table1[[#This Row],[tp (ms) ^ to line (150 kHz)]])*10^6/12</f>
        <v>22350.187265917601</v>
      </c>
      <c r="F838" s="9">
        <v>9.4</v>
      </c>
      <c r="G838" s="9">
        <f>(Table1[[#This Row],[Core Diameter (in.)]]/Table1[[#This Row],[tp (ms) // to line (150 kHz)]])*10^6/12</f>
        <v>21161.347517730494</v>
      </c>
      <c r="H838" s="9">
        <f>AVERAGE(Table1[[#This Row],[^ Velocity ft/s]],Table1[[#This Row],[// Velocity ft/s]])</f>
        <v>21755.767391824047</v>
      </c>
      <c r="J838" s="1" t="s">
        <v>7</v>
      </c>
      <c r="K838" s="1">
        <v>5</v>
      </c>
      <c r="L838" s="1">
        <v>38</v>
      </c>
      <c r="M838" s="15" t="s">
        <v>641</v>
      </c>
      <c r="N838" s="1" t="s">
        <v>603</v>
      </c>
    </row>
    <row r="839" spans="1:14" x14ac:dyDescent="0.3">
      <c r="A839" s="1" t="s">
        <v>1197</v>
      </c>
      <c r="B839" s="78">
        <f>--LEFT(A839,SEARCH("'",A839)-1)+IF( ISNUMBER(SEARCH("""",A839)),--MID(A839,SEARCH("'",A839)+1,SEARCH("""",A839)-SEARCH("'",A839)-1)/12)</f>
        <v>317.25</v>
      </c>
      <c r="C839" s="1">
        <v>2.3849999999999998</v>
      </c>
      <c r="D839" s="9">
        <v>8.9</v>
      </c>
      <c r="E839" s="9">
        <f>(Table1[[#This Row],[Core Diameter (in.)]]/Table1[[#This Row],[tp (ms) ^ to line (150 kHz)]])*10^6/12</f>
        <v>22331.460674157304</v>
      </c>
      <c r="F839" s="9">
        <v>9.1999999999999993</v>
      </c>
      <c r="G839" s="9">
        <f>(Table1[[#This Row],[Core Diameter (in.)]]/Table1[[#This Row],[tp (ms) // to line (150 kHz)]])*10^6/12</f>
        <v>21603.260869565216</v>
      </c>
      <c r="H839" s="9">
        <f>AVERAGE(Table1[[#This Row],[^ Velocity ft/s]],Table1[[#This Row],[// Velocity ft/s]])</f>
        <v>21967.360771861262</v>
      </c>
      <c r="J839" s="1" t="s">
        <v>7</v>
      </c>
      <c r="K839" s="1">
        <v>5</v>
      </c>
      <c r="L839" s="1">
        <v>38</v>
      </c>
      <c r="M839" s="15" t="s">
        <v>641</v>
      </c>
      <c r="N839" s="1" t="s">
        <v>603</v>
      </c>
    </row>
    <row r="840" spans="1:14" x14ac:dyDescent="0.3">
      <c r="A840" s="1" t="s">
        <v>1198</v>
      </c>
      <c r="B840" s="78">
        <f>--LEFT(A840,SEARCH("'",A840)-1)+IF( ISNUMBER(SEARCH("""",A840)),--MID(A840,SEARCH("'",A840)+1,SEARCH("""",A840)-SEARCH("'",A840)-1)/12)</f>
        <v>317.5</v>
      </c>
      <c r="C840" s="1">
        <v>2.3849999999999998</v>
      </c>
      <c r="D840" s="9">
        <v>8.6999999999999993</v>
      </c>
      <c r="E840" s="9">
        <f>(Table1[[#This Row],[Core Diameter (in.)]]/Table1[[#This Row],[tp (ms) ^ to line (150 kHz)]])*10^6/12</f>
        <v>22844.827586206895</v>
      </c>
      <c r="F840" s="9">
        <v>9.1999999999999993</v>
      </c>
      <c r="G840" s="9">
        <f>(Table1[[#This Row],[Core Diameter (in.)]]/Table1[[#This Row],[tp (ms) // to line (150 kHz)]])*10^6/12</f>
        <v>21603.260869565216</v>
      </c>
      <c r="H840" s="9">
        <f>AVERAGE(Table1[[#This Row],[^ Velocity ft/s]],Table1[[#This Row],[// Velocity ft/s]])</f>
        <v>22224.044227886057</v>
      </c>
      <c r="J840" s="1" t="s">
        <v>7</v>
      </c>
      <c r="K840" s="1">
        <v>5</v>
      </c>
      <c r="L840" s="1">
        <v>38</v>
      </c>
      <c r="M840" s="15" t="s">
        <v>641</v>
      </c>
      <c r="N840" s="1" t="s">
        <v>603</v>
      </c>
    </row>
    <row r="841" spans="1:14" x14ac:dyDescent="0.3">
      <c r="A841" s="1" t="s">
        <v>647</v>
      </c>
      <c r="B841" s="78">
        <f>--LEFT(A841,SEARCH("'",A841)-1)+IF( ISNUMBER(SEARCH("""",A841)),--MID(A841,SEARCH("'",A841)+1,SEARCH("""",A841)-SEARCH("'",A841)-1)/12)</f>
        <v>318</v>
      </c>
      <c r="C841" s="1">
        <v>2.3860000000000001</v>
      </c>
      <c r="D841" s="9">
        <v>8.9</v>
      </c>
      <c r="E841" s="9">
        <f>(Table1[[#This Row],[Core Diameter (in.)]]/Table1[[#This Row],[tp (ms) ^ to line (150 kHz)]])*10^6/12</f>
        <v>22340.823970037454</v>
      </c>
      <c r="F841" s="9">
        <v>9.1999999999999993</v>
      </c>
      <c r="G841" s="9">
        <f>(Table1[[#This Row],[Core Diameter (in.)]]/Table1[[#This Row],[tp (ms) // to line (150 kHz)]])*10^6/12</f>
        <v>21612.318840579715</v>
      </c>
      <c r="H841" s="9">
        <f>AVERAGE(Table1[[#This Row],[^ Velocity ft/s]],Table1[[#This Row],[// Velocity ft/s]])</f>
        <v>21976.571405308583</v>
      </c>
      <c r="J841" s="1" t="s">
        <v>7</v>
      </c>
      <c r="K841" s="1">
        <v>5</v>
      </c>
      <c r="L841" s="1">
        <v>38</v>
      </c>
      <c r="M841" s="15" t="s">
        <v>641</v>
      </c>
      <c r="N841" s="1" t="s">
        <v>603</v>
      </c>
    </row>
    <row r="842" spans="1:14" x14ac:dyDescent="0.3">
      <c r="A842" s="1" t="s">
        <v>1199</v>
      </c>
      <c r="B842" s="78">
        <f>--LEFT(A842,SEARCH("'",A842)-1)+IF( ISNUMBER(SEARCH("""",A842)),--MID(A842,SEARCH("'",A842)+1,SEARCH("""",A842)-SEARCH("'",A842)-1)/12)</f>
        <v>318.375</v>
      </c>
      <c r="C842" s="1">
        <v>2.3849999999999998</v>
      </c>
      <c r="D842" s="9">
        <v>9.5</v>
      </c>
      <c r="E842" s="9">
        <f>(Table1[[#This Row],[Core Diameter (in.)]]/Table1[[#This Row],[tp (ms) ^ to line (150 kHz)]])*10^6/12</f>
        <v>20921.052631578947</v>
      </c>
      <c r="F842" s="9">
        <v>10</v>
      </c>
      <c r="G842" s="9">
        <f>(Table1[[#This Row],[Core Diameter (in.)]]/Table1[[#This Row],[tp (ms) // to line (150 kHz)]])*10^6/12</f>
        <v>19875</v>
      </c>
      <c r="H842" s="9">
        <f>AVERAGE(Table1[[#This Row],[^ Velocity ft/s]],Table1[[#This Row],[// Velocity ft/s]])</f>
        <v>20398.026315789473</v>
      </c>
      <c r="J842" s="1" t="s">
        <v>7</v>
      </c>
      <c r="K842" s="1">
        <v>5</v>
      </c>
      <c r="L842" s="1">
        <v>38</v>
      </c>
      <c r="M842" s="15" t="s">
        <v>641</v>
      </c>
      <c r="N842" s="1" t="s">
        <v>603</v>
      </c>
    </row>
    <row r="843" spans="1:14" x14ac:dyDescent="0.3">
      <c r="A843" s="1" t="s">
        <v>670</v>
      </c>
      <c r="B843" s="78">
        <f>--LEFT(A843,SEARCH("'",A843)-1)+IF( ISNUMBER(SEARCH("""",A843)),--MID(A843,SEARCH("'",A843)+1,SEARCH("""",A843)-SEARCH("'",A843)-1)/12)</f>
        <v>318.75</v>
      </c>
      <c r="C843" s="1">
        <v>2.3879999999999999</v>
      </c>
      <c r="D843" s="9">
        <v>9.1999999999999993</v>
      </c>
      <c r="E843" s="9">
        <f>(Table1[[#This Row],[Core Diameter (in.)]]/Table1[[#This Row],[tp (ms) ^ to line (150 kHz)]])*10^6/12</f>
        <v>21630.434782608692</v>
      </c>
      <c r="F843" s="9">
        <v>10.1</v>
      </c>
      <c r="G843" s="9">
        <f>(Table1[[#This Row],[Core Diameter (in.)]]/Table1[[#This Row],[tp (ms) // to line (150 kHz)]])*10^6/12</f>
        <v>19702.970297029704</v>
      </c>
      <c r="H843" s="9">
        <f>AVERAGE(Table1[[#This Row],[^ Velocity ft/s]],Table1[[#This Row],[// Velocity ft/s]])</f>
        <v>20666.702539819198</v>
      </c>
      <c r="J843" s="1" t="s">
        <v>7</v>
      </c>
      <c r="K843" s="1">
        <v>5</v>
      </c>
      <c r="L843" s="1">
        <v>38</v>
      </c>
      <c r="M843" s="15" t="s">
        <v>641</v>
      </c>
      <c r="N843" s="1" t="s">
        <v>603</v>
      </c>
    </row>
    <row r="844" spans="1:14" x14ac:dyDescent="0.3">
      <c r="A844" s="1" t="s">
        <v>650</v>
      </c>
      <c r="B844" s="78">
        <f>--LEFT(A844,SEARCH("'",A844)-1)+IF( ISNUMBER(SEARCH("""",A844)),--MID(A844,SEARCH("'",A844)+1,SEARCH("""",A844)-SEARCH("'",A844)-1)/12)</f>
        <v>319</v>
      </c>
      <c r="C844" s="1">
        <v>2.3849999999999998</v>
      </c>
      <c r="D844" s="9">
        <v>8.3000000000000007</v>
      </c>
      <c r="E844" s="9">
        <f>(Table1[[#This Row],[Core Diameter (in.)]]/Table1[[#This Row],[tp (ms) ^ to line (150 kHz)]])*10^6/12</f>
        <v>23945.783132530112</v>
      </c>
      <c r="F844" s="9">
        <v>9.3000000000000007</v>
      </c>
      <c r="G844" s="9">
        <f>(Table1[[#This Row],[Core Diameter (in.)]]/Table1[[#This Row],[tp (ms) // to line (150 kHz)]])*10^6/12</f>
        <v>21370.967741935481</v>
      </c>
      <c r="H844" s="9">
        <f>AVERAGE(Table1[[#This Row],[^ Velocity ft/s]],Table1[[#This Row],[// Velocity ft/s]])</f>
        <v>22658.375437232797</v>
      </c>
      <c r="J844" s="1" t="s">
        <v>7</v>
      </c>
      <c r="K844" s="1">
        <v>5</v>
      </c>
      <c r="L844" s="1">
        <v>38</v>
      </c>
      <c r="M844" s="15" t="s">
        <v>641</v>
      </c>
      <c r="N844" s="1" t="s">
        <v>603</v>
      </c>
    </row>
    <row r="845" spans="1:14" x14ac:dyDescent="0.3">
      <c r="A845" s="1" t="s">
        <v>671</v>
      </c>
      <c r="B845" s="78">
        <f>--LEFT(A845,SEARCH("'",A845)-1)+IF( ISNUMBER(SEARCH("""",A845)),--MID(A845,SEARCH("'",A845)+1,SEARCH("""",A845)-SEARCH("'",A845)-1)/12)</f>
        <v>319.25</v>
      </c>
      <c r="C845" s="1">
        <v>2.3879999999999999</v>
      </c>
      <c r="D845" s="9">
        <v>8.9</v>
      </c>
      <c r="E845" s="9">
        <f>(Table1[[#This Row],[Core Diameter (in.)]]/Table1[[#This Row],[tp (ms) ^ to line (150 kHz)]])*10^6/12</f>
        <v>22359.550561797751</v>
      </c>
      <c r="F845" s="9">
        <v>9.3000000000000007</v>
      </c>
      <c r="G845" s="9">
        <f>(Table1[[#This Row],[Core Diameter (in.)]]/Table1[[#This Row],[tp (ms) // to line (150 kHz)]])*10^6/12</f>
        <v>21397.849462365586</v>
      </c>
      <c r="H845" s="9">
        <f>AVERAGE(Table1[[#This Row],[^ Velocity ft/s]],Table1[[#This Row],[// Velocity ft/s]])</f>
        <v>21878.700012081667</v>
      </c>
      <c r="J845" s="1" t="s">
        <v>7</v>
      </c>
      <c r="K845" s="1">
        <v>5</v>
      </c>
      <c r="L845" s="1">
        <v>38</v>
      </c>
      <c r="M845" s="15" t="s">
        <v>641</v>
      </c>
      <c r="N845" s="1" t="s">
        <v>603</v>
      </c>
    </row>
    <row r="846" spans="1:14" x14ac:dyDescent="0.3">
      <c r="A846" s="1" t="s">
        <v>672</v>
      </c>
      <c r="B846" s="78">
        <f>--LEFT(A846,SEARCH("'",A846)-1)+IF( ISNUMBER(SEARCH("""",A846)),--MID(A846,SEARCH("'",A846)+1,SEARCH("""",A846)-SEARCH("'",A846)-1)/12)</f>
        <v>319.75</v>
      </c>
      <c r="C846" s="1">
        <v>2.3889999999999998</v>
      </c>
      <c r="D846" s="9">
        <v>8.9</v>
      </c>
      <c r="E846" s="9">
        <f>(Table1[[#This Row],[Core Diameter (in.)]]/Table1[[#This Row],[tp (ms) ^ to line (150 kHz)]])*10^6/12</f>
        <v>22368.913857677897</v>
      </c>
      <c r="F846" s="9">
        <v>9.4</v>
      </c>
      <c r="G846" s="9">
        <f>(Table1[[#This Row],[Core Diameter (in.)]]/Table1[[#This Row],[tp (ms) // to line (150 kHz)]])*10^6/12</f>
        <v>21179.078014184393</v>
      </c>
      <c r="H846" s="9">
        <f>AVERAGE(Table1[[#This Row],[^ Velocity ft/s]],Table1[[#This Row],[// Velocity ft/s]])</f>
        <v>21773.995935931147</v>
      </c>
      <c r="J846" s="1" t="s">
        <v>7</v>
      </c>
      <c r="K846" s="1">
        <v>5</v>
      </c>
      <c r="L846" s="1">
        <v>38</v>
      </c>
      <c r="M846" s="15" t="s">
        <v>641</v>
      </c>
      <c r="N846" s="1" t="s">
        <v>603</v>
      </c>
    </row>
    <row r="847" spans="1:14" x14ac:dyDescent="0.3">
      <c r="A847" s="1" t="s">
        <v>673</v>
      </c>
      <c r="B847" s="78">
        <f>--LEFT(A847,SEARCH("'",A847)-1)+IF( ISNUMBER(SEARCH("""",A847)),--MID(A847,SEARCH("'",A847)+1,SEARCH("""",A847)-SEARCH("'",A847)-1)/12)</f>
        <v>320.33333333333331</v>
      </c>
      <c r="C847" s="1">
        <v>2.3860000000000001</v>
      </c>
      <c r="D847" s="9">
        <v>9.8000000000000007</v>
      </c>
      <c r="E847" s="9">
        <f>(Table1[[#This Row],[Core Diameter (in.)]]/Table1[[#This Row],[tp (ms) ^ to line (150 kHz)]])*10^6/12</f>
        <v>20289.115646258502</v>
      </c>
      <c r="F847" s="9">
        <v>9.9</v>
      </c>
      <c r="G847" s="9">
        <f>(Table1[[#This Row],[Core Diameter (in.)]]/Table1[[#This Row],[tp (ms) // to line (150 kHz)]])*10^6/12</f>
        <v>20084.175084175084</v>
      </c>
      <c r="H847" s="9">
        <f>AVERAGE(Table1[[#This Row],[^ Velocity ft/s]],Table1[[#This Row],[// Velocity ft/s]])</f>
        <v>20186.645365216791</v>
      </c>
      <c r="J847" s="1" t="s">
        <v>7</v>
      </c>
      <c r="K847" s="1">
        <v>5</v>
      </c>
      <c r="L847" s="1">
        <v>38</v>
      </c>
      <c r="M847" s="15" t="s">
        <v>641</v>
      </c>
      <c r="N847" s="1" t="s">
        <v>603</v>
      </c>
    </row>
    <row r="848" spans="1:14" x14ac:dyDescent="0.3">
      <c r="A848" s="1" t="s">
        <v>674</v>
      </c>
      <c r="B848" s="78">
        <f>--LEFT(A848,SEARCH("'",A848)-1)+IF( ISNUMBER(SEARCH("""",A848)),--MID(A848,SEARCH("'",A848)+1,SEARCH("""",A848)-SEARCH("'",A848)-1)/12)</f>
        <v>320.58333333333331</v>
      </c>
      <c r="C848" s="1">
        <v>2.3860000000000001</v>
      </c>
      <c r="D848" s="9">
        <v>8.4</v>
      </c>
      <c r="E848" s="9">
        <f>(Table1[[#This Row],[Core Diameter (in.)]]/Table1[[#This Row],[tp (ms) ^ to line (150 kHz)]])*10^6/12</f>
        <v>23670.634920634922</v>
      </c>
      <c r="F848" s="9">
        <v>9.4</v>
      </c>
      <c r="G848" s="9">
        <f>(Table1[[#This Row],[Core Diameter (in.)]]/Table1[[#This Row],[tp (ms) // to line (150 kHz)]])*10^6/12</f>
        <v>21152.482269503544</v>
      </c>
      <c r="H848" s="9">
        <f>AVERAGE(Table1[[#This Row],[^ Velocity ft/s]],Table1[[#This Row],[// Velocity ft/s]])</f>
        <v>22411.558595069233</v>
      </c>
      <c r="J848" s="1" t="s">
        <v>7</v>
      </c>
      <c r="K848" s="1">
        <v>5</v>
      </c>
      <c r="L848" s="1">
        <v>38</v>
      </c>
      <c r="M848" s="15" t="s">
        <v>641</v>
      </c>
      <c r="N848" s="1" t="s">
        <v>603</v>
      </c>
    </row>
    <row r="849" spans="1:14" x14ac:dyDescent="0.3">
      <c r="A849" s="1" t="s">
        <v>658</v>
      </c>
      <c r="B849" s="78">
        <f>--LEFT(A849,SEARCH("'",A849)-1)+IF( ISNUMBER(SEARCH("""",A849)),--MID(A849,SEARCH("'",A849)+1,SEARCH("""",A849)-SEARCH("'",A849)-1)/12)</f>
        <v>321</v>
      </c>
      <c r="C849" s="1">
        <v>2.3879999999999999</v>
      </c>
      <c r="D849" s="9">
        <v>8.9</v>
      </c>
      <c r="E849" s="9">
        <f>(Table1[[#This Row],[Core Diameter (in.)]]/Table1[[#This Row],[tp (ms) ^ to line (150 kHz)]])*10^6/12</f>
        <v>22359.550561797751</v>
      </c>
      <c r="F849" s="9">
        <v>9.5</v>
      </c>
      <c r="G849" s="9">
        <f>(Table1[[#This Row],[Core Diameter (in.)]]/Table1[[#This Row],[tp (ms) // to line (150 kHz)]])*10^6/12</f>
        <v>20947.36842105263</v>
      </c>
      <c r="H849" s="9">
        <f>AVERAGE(Table1[[#This Row],[^ Velocity ft/s]],Table1[[#This Row],[// Velocity ft/s]])</f>
        <v>21653.45949142519</v>
      </c>
      <c r="J849" s="1" t="s">
        <v>7</v>
      </c>
      <c r="K849" s="1">
        <v>5</v>
      </c>
      <c r="L849" s="1">
        <v>38</v>
      </c>
      <c r="M849" s="15" t="s">
        <v>641</v>
      </c>
      <c r="N849" s="1" t="s">
        <v>603</v>
      </c>
    </row>
    <row r="850" spans="1:14" x14ac:dyDescent="0.3">
      <c r="A850" s="1" t="s">
        <v>675</v>
      </c>
      <c r="B850" s="78">
        <f>--LEFT(A850,SEARCH("'",A850)-1)+IF( ISNUMBER(SEARCH("""",A850)),--MID(A850,SEARCH("'",A850)+1,SEARCH("""",A850)-SEARCH("'",A850)-1)/12)</f>
        <v>321.25</v>
      </c>
      <c r="C850" s="1">
        <v>2.3889999999999998</v>
      </c>
      <c r="D850" s="9">
        <v>8.9</v>
      </c>
      <c r="E850" s="9">
        <f>(Table1[[#This Row],[Core Diameter (in.)]]/Table1[[#This Row],[tp (ms) ^ to line (150 kHz)]])*10^6/12</f>
        <v>22368.913857677897</v>
      </c>
      <c r="F850" s="9">
        <v>9.4</v>
      </c>
      <c r="G850" s="9">
        <f>(Table1[[#This Row],[Core Diameter (in.)]]/Table1[[#This Row],[tp (ms) // to line (150 kHz)]])*10^6/12</f>
        <v>21179.078014184393</v>
      </c>
      <c r="H850" s="9">
        <f>AVERAGE(Table1[[#This Row],[^ Velocity ft/s]],Table1[[#This Row],[// Velocity ft/s]])</f>
        <v>21773.995935931147</v>
      </c>
      <c r="J850" s="1" t="s">
        <v>7</v>
      </c>
      <c r="K850" s="1">
        <v>5</v>
      </c>
      <c r="L850" s="1">
        <v>38</v>
      </c>
      <c r="M850" s="15" t="s">
        <v>641</v>
      </c>
      <c r="N850" s="1" t="s">
        <v>603</v>
      </c>
    </row>
    <row r="851" spans="1:14" x14ac:dyDescent="0.3">
      <c r="A851" s="1" t="s">
        <v>660</v>
      </c>
      <c r="B851" s="78">
        <f>--LEFT(A851,SEARCH("'",A851)-1)+IF( ISNUMBER(SEARCH("""",A851)),--MID(A851,SEARCH("'",A851)+1,SEARCH("""",A851)-SEARCH("'",A851)-1)/12)</f>
        <v>321.625</v>
      </c>
      <c r="C851" s="1">
        <v>2.3879999999999999</v>
      </c>
      <c r="D851" s="9">
        <v>8.9</v>
      </c>
      <c r="E851" s="9">
        <f>(Table1[[#This Row],[Core Diameter (in.)]]/Table1[[#This Row],[tp (ms) ^ to line (150 kHz)]])*10^6/12</f>
        <v>22359.550561797751</v>
      </c>
      <c r="F851" s="9">
        <v>9.4</v>
      </c>
      <c r="G851" s="9">
        <f>(Table1[[#This Row],[Core Diameter (in.)]]/Table1[[#This Row],[tp (ms) // to line (150 kHz)]])*10^6/12</f>
        <v>21170.212765957443</v>
      </c>
      <c r="H851" s="9">
        <f>AVERAGE(Table1[[#This Row],[^ Velocity ft/s]],Table1[[#This Row],[// Velocity ft/s]])</f>
        <v>21764.881663877597</v>
      </c>
      <c r="J851" s="1" t="s">
        <v>7</v>
      </c>
      <c r="K851" s="1">
        <v>5</v>
      </c>
      <c r="L851" s="1">
        <v>38</v>
      </c>
      <c r="M851" s="15" t="s">
        <v>641</v>
      </c>
      <c r="N851" s="1" t="s">
        <v>603</v>
      </c>
    </row>
    <row r="852" spans="1:14" x14ac:dyDescent="0.3">
      <c r="A852" s="1" t="s">
        <v>661</v>
      </c>
      <c r="B852" s="78">
        <f>--LEFT(A852,SEARCH("'",A852)-1)+IF( ISNUMBER(SEARCH("""",A852)),--MID(A852,SEARCH("'",A852)+1,SEARCH("""",A852)-SEARCH("'",A852)-1)/12)</f>
        <v>322.70833333333331</v>
      </c>
      <c r="C852" s="1">
        <v>2.3879999999999999</v>
      </c>
      <c r="D852" s="9">
        <v>8.9</v>
      </c>
      <c r="E852" s="9">
        <f>(Table1[[#This Row],[Core Diameter (in.)]]/Table1[[#This Row],[tp (ms) ^ to line (150 kHz)]])*10^6/12</f>
        <v>22359.550561797751</v>
      </c>
      <c r="F852" s="9">
        <v>10.9</v>
      </c>
      <c r="G852" s="9">
        <f>(Table1[[#This Row],[Core Diameter (in.)]]/Table1[[#This Row],[tp (ms) // to line (150 kHz)]])*10^6/12</f>
        <v>18256.880733944952</v>
      </c>
      <c r="H852" s="9">
        <f>AVERAGE(Table1[[#This Row],[^ Velocity ft/s]],Table1[[#This Row],[// Velocity ft/s]])</f>
        <v>20308.215647871351</v>
      </c>
      <c r="J852" s="1" t="s">
        <v>7</v>
      </c>
      <c r="K852" s="1">
        <v>5</v>
      </c>
      <c r="L852" s="1">
        <v>38</v>
      </c>
      <c r="M852" s="15" t="s">
        <v>641</v>
      </c>
      <c r="N852" s="1" t="s">
        <v>603</v>
      </c>
    </row>
    <row r="853" spans="1:14" x14ac:dyDescent="0.3">
      <c r="A853" s="1" t="s">
        <v>676</v>
      </c>
      <c r="B853" s="78">
        <f>--LEFT(A853,SEARCH("'",A853)-1)+IF( ISNUMBER(SEARCH("""",A853)),--MID(A853,SEARCH("'",A853)+1,SEARCH("""",A853)-SEARCH("'",A853)-1)/12)</f>
        <v>323.16666666666669</v>
      </c>
      <c r="C853" s="5">
        <v>2.39</v>
      </c>
      <c r="D853" s="9">
        <v>9.8000000000000007</v>
      </c>
      <c r="E853" s="9">
        <f>(Table1[[#This Row],[Core Diameter (in.)]]/Table1[[#This Row],[tp (ms) ^ to line (150 kHz)]])*10^6/12</f>
        <v>20323.129251700677</v>
      </c>
      <c r="F853" s="9">
        <v>10.3</v>
      </c>
      <c r="G853" s="9">
        <f>(Table1[[#This Row],[Core Diameter (in.)]]/Table1[[#This Row],[tp (ms) // to line (150 kHz)]])*10^6/12</f>
        <v>19336.569579288025</v>
      </c>
      <c r="H853" s="9">
        <f>AVERAGE(Table1[[#This Row],[^ Velocity ft/s]],Table1[[#This Row],[// Velocity ft/s]])</f>
        <v>19829.849415494351</v>
      </c>
      <c r="J853" s="1" t="s">
        <v>7</v>
      </c>
      <c r="K853" s="1">
        <v>5</v>
      </c>
      <c r="L853" s="1">
        <v>38</v>
      </c>
      <c r="M853" s="15" t="s">
        <v>641</v>
      </c>
      <c r="N853" s="1" t="s">
        <v>603</v>
      </c>
    </row>
    <row r="854" spans="1:14" x14ac:dyDescent="0.3">
      <c r="A854" s="1" t="s">
        <v>677</v>
      </c>
      <c r="B854" s="78">
        <f>--LEFT(A854,SEARCH("'",A854)-1)+IF( ISNUMBER(SEARCH("""",A854)),--MID(A854,SEARCH("'",A854)+1,SEARCH("""",A854)-SEARCH("'",A854)-1)/12)</f>
        <v>323.54166666666669</v>
      </c>
      <c r="C854" s="5">
        <v>2.39</v>
      </c>
      <c r="D854" s="9">
        <v>9.1999999999999993</v>
      </c>
      <c r="E854" s="9">
        <f>(Table1[[#This Row],[Core Diameter (in.)]]/Table1[[#This Row],[tp (ms) ^ to line (150 kHz)]])*10^6/12</f>
        <v>21648.550724637684</v>
      </c>
      <c r="F854" s="9">
        <v>9.9</v>
      </c>
      <c r="G854" s="9">
        <f>(Table1[[#This Row],[Core Diameter (in.)]]/Table1[[#This Row],[tp (ms) // to line (150 kHz)]])*10^6/12</f>
        <v>20117.845117845118</v>
      </c>
      <c r="H854" s="9">
        <f>AVERAGE(Table1[[#This Row],[^ Velocity ft/s]],Table1[[#This Row],[// Velocity ft/s]])</f>
        <v>20883.197921241401</v>
      </c>
      <c r="J854" s="1" t="s">
        <v>7</v>
      </c>
      <c r="K854" s="1">
        <v>5</v>
      </c>
      <c r="L854" s="1">
        <v>38</v>
      </c>
      <c r="M854" s="15" t="s">
        <v>641</v>
      </c>
      <c r="N854" s="1" t="s">
        <v>603</v>
      </c>
    </row>
    <row r="855" spans="1:14" x14ac:dyDescent="0.3">
      <c r="A855" s="1" t="s">
        <v>666</v>
      </c>
      <c r="B855" s="78">
        <f>--LEFT(A855,SEARCH("'",A855)-1)+IF( ISNUMBER(SEARCH("""",A855)),--MID(A855,SEARCH("'",A855)+1,SEARCH("""",A855)-SEARCH("'",A855)-1)/12)</f>
        <v>324</v>
      </c>
      <c r="C855" s="5">
        <v>2.39</v>
      </c>
      <c r="D855" s="9">
        <v>8.9</v>
      </c>
      <c r="E855" s="9">
        <f>(Table1[[#This Row],[Core Diameter (in.)]]/Table1[[#This Row],[tp (ms) ^ to line (150 kHz)]])*10^6/12</f>
        <v>22378.277153558054</v>
      </c>
      <c r="F855" s="9">
        <v>9.4</v>
      </c>
      <c r="G855" s="9">
        <f>(Table1[[#This Row],[Core Diameter (in.)]]/Table1[[#This Row],[tp (ms) // to line (150 kHz)]])*10^6/12</f>
        <v>21187.943262411347</v>
      </c>
      <c r="H855" s="9">
        <f>AVERAGE(Table1[[#This Row],[^ Velocity ft/s]],Table1[[#This Row],[// Velocity ft/s]])</f>
        <v>21783.110207984701</v>
      </c>
      <c r="J855" s="1" t="s">
        <v>7</v>
      </c>
      <c r="K855" s="1">
        <v>5</v>
      </c>
      <c r="L855" s="1">
        <v>38</v>
      </c>
      <c r="M855" s="15" t="s">
        <v>641</v>
      </c>
      <c r="N855" s="1" t="s">
        <v>603</v>
      </c>
    </row>
    <row r="856" spans="1:14" x14ac:dyDescent="0.3">
      <c r="A856" s="1" t="s">
        <v>678</v>
      </c>
      <c r="B856" s="78">
        <f>--LEFT(A856,SEARCH("'",A856)-1)+IF( ISNUMBER(SEARCH("""",A856)),--MID(A856,SEARCH("'",A856)+1,SEARCH("""",A856)-SEARCH("'",A856)-1)/12)</f>
        <v>324.83333333333331</v>
      </c>
      <c r="C856" s="5">
        <v>2.3879999999999999</v>
      </c>
      <c r="D856" s="9">
        <v>9.8000000000000007</v>
      </c>
      <c r="E856" s="9">
        <f>(Table1[[#This Row],[Core Diameter (in.)]]/Table1[[#This Row],[tp (ms) ^ to line (150 kHz)]])*10^6/12</f>
        <v>20306.12244897959</v>
      </c>
      <c r="F856" s="9">
        <v>9.6999999999999993</v>
      </c>
      <c r="G856" s="9">
        <f>(Table1[[#This Row],[Core Diameter (in.)]]/Table1[[#This Row],[tp (ms) // to line (150 kHz)]])*10^6/12</f>
        <v>20515.463917525773</v>
      </c>
      <c r="H856" s="9">
        <f>AVERAGE(Table1[[#This Row],[^ Velocity ft/s]],Table1[[#This Row],[// Velocity ft/s]])</f>
        <v>20410.793183252681</v>
      </c>
      <c r="J856" s="1" t="s">
        <v>7</v>
      </c>
      <c r="K856" s="1">
        <v>5</v>
      </c>
      <c r="L856" s="1">
        <v>38</v>
      </c>
      <c r="M856" s="15" t="s">
        <v>641</v>
      </c>
      <c r="N856" s="1" t="s">
        <v>603</v>
      </c>
    </row>
    <row r="857" spans="1:14" x14ac:dyDescent="0.3">
      <c r="A857" s="1" t="s">
        <v>679</v>
      </c>
      <c r="B857" s="78">
        <f>--LEFT(A857,SEARCH("'",A857)-1)+IF( ISNUMBER(SEARCH("""",A857)),--MID(A857,SEARCH("'",A857)+1,SEARCH("""",A857)-SEARCH("'",A857)-1)/12)</f>
        <v>325.16666666666669</v>
      </c>
      <c r="C857" s="5">
        <v>2.3889999999999998</v>
      </c>
      <c r="D857" s="9">
        <v>9.9</v>
      </c>
      <c r="E857" s="9">
        <f>(Table1[[#This Row],[Core Diameter (in.)]]/Table1[[#This Row],[tp (ms) ^ to line (150 kHz)]])*10^6/12</f>
        <v>20109.427609427607</v>
      </c>
      <c r="F857" s="9">
        <v>9.9</v>
      </c>
      <c r="G857" s="9">
        <f>(Table1[[#This Row],[Core Diameter (in.)]]/Table1[[#This Row],[tp (ms) // to line (150 kHz)]])*10^6/12</f>
        <v>20109.427609427607</v>
      </c>
      <c r="H857" s="9">
        <f>AVERAGE(Table1[[#This Row],[^ Velocity ft/s]],Table1[[#This Row],[// Velocity ft/s]])</f>
        <v>20109.427609427607</v>
      </c>
      <c r="J857" s="1" t="s">
        <v>7</v>
      </c>
      <c r="K857" s="1">
        <v>5</v>
      </c>
      <c r="L857" s="1">
        <v>38</v>
      </c>
      <c r="M857" s="15" t="s">
        <v>641</v>
      </c>
      <c r="N857" s="1" t="s">
        <v>603</v>
      </c>
    </row>
    <row r="858" spans="1:14" x14ac:dyDescent="0.3">
      <c r="A858" s="1" t="s">
        <v>1200</v>
      </c>
      <c r="B858" s="78">
        <f>--LEFT(A858,SEARCH("'",A858)-1)+IF( ISNUMBER(SEARCH("""",A858)),--MID(A858,SEARCH("'",A858)+1,SEARCH("""",A858)-SEARCH("'",A858)-1)/12)</f>
        <v>325.75</v>
      </c>
      <c r="C858" s="1">
        <v>2.3889999999999998</v>
      </c>
      <c r="D858" s="9">
        <v>10.4</v>
      </c>
      <c r="E858" s="9">
        <f>(Table1[[#This Row],[Core Diameter (in.)]]/Table1[[#This Row],[tp (ms) ^ to line (150 kHz)]])*10^6/12</f>
        <v>19142.628205128203</v>
      </c>
      <c r="F858" s="9">
        <v>10.4</v>
      </c>
      <c r="G858" s="9">
        <f>(Table1[[#This Row],[Core Diameter (in.)]]/Table1[[#This Row],[tp (ms) // to line (150 kHz)]])*10^6/12</f>
        <v>19142.628205128203</v>
      </c>
      <c r="H858" s="9">
        <f>AVERAGE(Table1[[#This Row],[^ Velocity ft/s]],Table1[[#This Row],[// Velocity ft/s]])</f>
        <v>19142.628205128203</v>
      </c>
      <c r="J858" s="1" t="s">
        <v>7</v>
      </c>
      <c r="K858" s="1">
        <v>5</v>
      </c>
      <c r="L858" s="1">
        <v>39</v>
      </c>
      <c r="M858" s="15" t="s">
        <v>680</v>
      </c>
      <c r="N858" s="1" t="s">
        <v>603</v>
      </c>
    </row>
    <row r="859" spans="1:14" x14ac:dyDescent="0.3">
      <c r="A859" s="1" t="s">
        <v>1201</v>
      </c>
      <c r="B859" s="78">
        <f>--LEFT(A859,SEARCH("'",A859)-1)+IF( ISNUMBER(SEARCH("""",A859)),--MID(A859,SEARCH("'",A859)+1,SEARCH("""",A859)-SEARCH("'",A859)-1)/12)</f>
        <v>326</v>
      </c>
      <c r="C859" s="1">
        <v>2.3889999999999998</v>
      </c>
      <c r="D859" s="9">
        <v>9.9</v>
      </c>
      <c r="E859" s="9">
        <f>(Table1[[#This Row],[Core Diameter (in.)]]/Table1[[#This Row],[tp (ms) ^ to line (150 kHz)]])*10^6/12</f>
        <v>20109.427609427607</v>
      </c>
      <c r="F859" s="9">
        <v>10.7</v>
      </c>
      <c r="G859" s="9">
        <f>(Table1[[#This Row],[Core Diameter (in.)]]/Table1[[#This Row],[tp (ms) // to line (150 kHz)]])*10^6/12</f>
        <v>18605.919003115265</v>
      </c>
      <c r="H859" s="9">
        <f>AVERAGE(Table1[[#This Row],[^ Velocity ft/s]],Table1[[#This Row],[// Velocity ft/s]])</f>
        <v>19357.673306271434</v>
      </c>
      <c r="J859" s="1" t="s">
        <v>7</v>
      </c>
      <c r="K859" s="1">
        <v>5</v>
      </c>
      <c r="L859" s="1">
        <v>39</v>
      </c>
      <c r="M859" s="15" t="s">
        <v>680</v>
      </c>
      <c r="N859" s="1" t="s">
        <v>603</v>
      </c>
    </row>
    <row r="860" spans="1:14" x14ac:dyDescent="0.3">
      <c r="A860" s="1" t="s">
        <v>1202</v>
      </c>
      <c r="B860" s="78">
        <f>--LEFT(A860,SEARCH("'",A860)-1)+IF( ISNUMBER(SEARCH("""",A860)),--MID(A860,SEARCH("'",A860)+1,SEARCH("""",A860)-SEARCH("'",A860)-1)/12)</f>
        <v>326.25</v>
      </c>
      <c r="C860" s="1">
        <v>2.3889999999999998</v>
      </c>
      <c r="D860" s="9">
        <v>9.4</v>
      </c>
      <c r="E860" s="9">
        <f>(Table1[[#This Row],[Core Diameter (in.)]]/Table1[[#This Row],[tp (ms) ^ to line (150 kHz)]])*10^6/12</f>
        <v>21179.078014184393</v>
      </c>
      <c r="F860" s="9">
        <v>9.9</v>
      </c>
      <c r="G860" s="9">
        <f>(Table1[[#This Row],[Core Diameter (in.)]]/Table1[[#This Row],[tp (ms) // to line (150 kHz)]])*10^6/12</f>
        <v>20109.427609427607</v>
      </c>
      <c r="H860" s="9">
        <f>AVERAGE(Table1[[#This Row],[^ Velocity ft/s]],Table1[[#This Row],[// Velocity ft/s]])</f>
        <v>20644.252811806</v>
      </c>
      <c r="J860" s="1" t="s">
        <v>7</v>
      </c>
      <c r="K860" s="1">
        <v>5</v>
      </c>
      <c r="L860" s="1">
        <v>39</v>
      </c>
      <c r="M860" s="15" t="s">
        <v>680</v>
      </c>
      <c r="N860" s="1" t="s">
        <v>603</v>
      </c>
    </row>
    <row r="861" spans="1:14" x14ac:dyDescent="0.3">
      <c r="A861" s="1" t="s">
        <v>1666</v>
      </c>
      <c r="B861" s="78">
        <f>--LEFT(A861,SEARCH("'",A861)-1)+IF( ISNUMBER(SEARCH("""",A861)),--MID(A861,SEARCH("'",A861)+1,SEARCH("""",A861)-SEARCH("'",A861)-1)/12)</f>
        <v>326.5</v>
      </c>
      <c r="C861" s="1">
        <v>2.3879999999999999</v>
      </c>
      <c r="D861" s="9">
        <v>10.199999999999999</v>
      </c>
      <c r="E861" s="9">
        <f>(Table1[[#This Row],[Core Diameter (in.)]]/Table1[[#This Row],[tp (ms) ^ to line (150 kHz)]])*10^6/12</f>
        <v>19509.803921568629</v>
      </c>
      <c r="F861" s="9">
        <v>9.9</v>
      </c>
      <c r="G861" s="9">
        <f>(Table1[[#This Row],[Core Diameter (in.)]]/Table1[[#This Row],[tp (ms) // to line (150 kHz)]])*10^6/12</f>
        <v>20101.010101010099</v>
      </c>
      <c r="H861" s="9">
        <f>AVERAGE(Table1[[#This Row],[^ Velocity ft/s]],Table1[[#This Row],[// Velocity ft/s]])</f>
        <v>19805.407011289364</v>
      </c>
      <c r="J861" s="1" t="s">
        <v>7</v>
      </c>
      <c r="K861" s="1">
        <v>5</v>
      </c>
      <c r="L861" s="1">
        <v>39</v>
      </c>
      <c r="M861" s="15" t="s">
        <v>680</v>
      </c>
      <c r="N861" s="1" t="s">
        <v>603</v>
      </c>
    </row>
    <row r="862" spans="1:14" x14ac:dyDescent="0.3">
      <c r="A862" s="1" t="s">
        <v>1203</v>
      </c>
      <c r="B862" s="78">
        <f>--LEFT(A862,SEARCH("'",A862)-1)+IF( ISNUMBER(SEARCH("""",A862)),--MID(A862,SEARCH("'",A862)+1,SEARCH("""",A862)-SEARCH("'",A862)-1)/12)</f>
        <v>326.75</v>
      </c>
      <c r="C862" s="1">
        <v>2.3889999999999998</v>
      </c>
      <c r="D862" s="9">
        <v>10.4</v>
      </c>
      <c r="E862" s="9">
        <f>(Table1[[#This Row],[Core Diameter (in.)]]/Table1[[#This Row],[tp (ms) ^ to line (150 kHz)]])*10^6/12</f>
        <v>19142.628205128203</v>
      </c>
      <c r="F862" s="9">
        <v>9.8000000000000007</v>
      </c>
      <c r="G862" s="9">
        <f>(Table1[[#This Row],[Core Diameter (in.)]]/Table1[[#This Row],[tp (ms) // to line (150 kHz)]])*10^6/12</f>
        <v>20314.625850340133</v>
      </c>
      <c r="H862" s="9">
        <f>AVERAGE(Table1[[#This Row],[^ Velocity ft/s]],Table1[[#This Row],[// Velocity ft/s]])</f>
        <v>19728.627027734168</v>
      </c>
      <c r="J862" s="1" t="s">
        <v>7</v>
      </c>
      <c r="K862" s="1">
        <v>5</v>
      </c>
      <c r="L862" s="1">
        <v>39</v>
      </c>
      <c r="M862" s="15" t="s">
        <v>680</v>
      </c>
      <c r="N862" s="1" t="s">
        <v>603</v>
      </c>
    </row>
    <row r="863" spans="1:14" x14ac:dyDescent="0.3">
      <c r="A863" s="1" t="s">
        <v>1204</v>
      </c>
      <c r="B863" s="78">
        <f>--LEFT(A863,SEARCH("'",A863)-1)+IF( ISNUMBER(SEARCH("""",A863)),--MID(A863,SEARCH("'",A863)+1,SEARCH("""",A863)-SEARCH("'",A863)-1)/12)</f>
        <v>327.5</v>
      </c>
      <c r="C863" s="1">
        <v>2.3889999999999998</v>
      </c>
      <c r="D863" s="9">
        <v>11.4</v>
      </c>
      <c r="E863" s="9">
        <f>(Table1[[#This Row],[Core Diameter (in.)]]/Table1[[#This Row],[tp (ms) ^ to line (150 kHz)]])*10^6/12</f>
        <v>17463.450292397658</v>
      </c>
      <c r="F863" s="9">
        <v>10.8</v>
      </c>
      <c r="G863" s="9">
        <f>(Table1[[#This Row],[Core Diameter (in.)]]/Table1[[#This Row],[tp (ms) // to line (150 kHz)]])*10^6/12</f>
        <v>18433.641975308641</v>
      </c>
      <c r="H863" s="9">
        <f>AVERAGE(Table1[[#This Row],[^ Velocity ft/s]],Table1[[#This Row],[// Velocity ft/s]])</f>
        <v>17948.54613385315</v>
      </c>
      <c r="J863" s="1" t="s">
        <v>7</v>
      </c>
      <c r="K863" s="1">
        <v>5</v>
      </c>
      <c r="L863" s="1">
        <v>39</v>
      </c>
      <c r="M863" s="15" t="s">
        <v>680</v>
      </c>
      <c r="N863" s="1" t="s">
        <v>603</v>
      </c>
    </row>
    <row r="864" spans="1:14" x14ac:dyDescent="0.3">
      <c r="A864" s="1" t="s">
        <v>1205</v>
      </c>
      <c r="B864" s="78">
        <f>--LEFT(A864,SEARCH("'",A864)-1)+IF( ISNUMBER(SEARCH("""",A864)),--MID(A864,SEARCH("'",A864)+1,SEARCH("""",A864)-SEARCH("'",A864)-1)/12)</f>
        <v>327.83333333333331</v>
      </c>
      <c r="C864" s="1">
        <v>2.3889999999999998</v>
      </c>
      <c r="D864" s="9">
        <v>9.9</v>
      </c>
      <c r="E864" s="9">
        <f>(Table1[[#This Row],[Core Diameter (in.)]]/Table1[[#This Row],[tp (ms) ^ to line (150 kHz)]])*10^6/12</f>
        <v>20109.427609427607</v>
      </c>
      <c r="F864" s="9">
        <v>10.8</v>
      </c>
      <c r="G864" s="9">
        <f>(Table1[[#This Row],[Core Diameter (in.)]]/Table1[[#This Row],[tp (ms) // to line (150 kHz)]])*10^6/12</f>
        <v>18433.641975308641</v>
      </c>
      <c r="H864" s="9">
        <f>AVERAGE(Table1[[#This Row],[^ Velocity ft/s]],Table1[[#This Row],[// Velocity ft/s]])</f>
        <v>19271.534792368126</v>
      </c>
      <c r="J864" s="1" t="s">
        <v>7</v>
      </c>
      <c r="K864" s="1">
        <v>5</v>
      </c>
      <c r="L864" s="1">
        <v>39</v>
      </c>
      <c r="M864" s="15" t="s">
        <v>680</v>
      </c>
      <c r="N864" s="1" t="s">
        <v>603</v>
      </c>
    </row>
    <row r="865" spans="1:14" x14ac:dyDescent="0.3">
      <c r="A865" s="1" t="s">
        <v>1206</v>
      </c>
      <c r="B865" s="78">
        <f>--LEFT(A865,SEARCH("'",A865)-1)+IF( ISNUMBER(SEARCH("""",A865)),--MID(A865,SEARCH("'",A865)+1,SEARCH("""",A865)-SEARCH("'",A865)-1)/12)</f>
        <v>328.08333333333331</v>
      </c>
      <c r="C865" s="1">
        <v>2.3879999999999999</v>
      </c>
      <c r="D865" s="9">
        <v>10.3</v>
      </c>
      <c r="E865" s="9">
        <f>(Table1[[#This Row],[Core Diameter (in.)]]/Table1[[#This Row],[tp (ms) ^ to line (150 kHz)]])*10^6/12</f>
        <v>19320.38834951456</v>
      </c>
      <c r="F865" s="9">
        <v>11.2</v>
      </c>
      <c r="G865" s="9">
        <f>(Table1[[#This Row],[Core Diameter (in.)]]/Table1[[#This Row],[tp (ms) // to line (150 kHz)]])*10^6/12</f>
        <v>17767.857142857141</v>
      </c>
      <c r="H865" s="9">
        <f>AVERAGE(Table1[[#This Row],[^ Velocity ft/s]],Table1[[#This Row],[// Velocity ft/s]])</f>
        <v>18544.122746185851</v>
      </c>
      <c r="J865" s="1" t="s">
        <v>7</v>
      </c>
      <c r="K865" s="1">
        <v>5</v>
      </c>
      <c r="L865" s="1">
        <v>39</v>
      </c>
      <c r="M865" s="15" t="s">
        <v>680</v>
      </c>
      <c r="N865" s="1" t="s">
        <v>603</v>
      </c>
    </row>
    <row r="866" spans="1:14" x14ac:dyDescent="0.3">
      <c r="A866" s="1" t="s">
        <v>1207</v>
      </c>
      <c r="B866" s="78">
        <f>--LEFT(A866,SEARCH("'",A866)-1)+IF( ISNUMBER(SEARCH("""",A866)),--MID(A866,SEARCH("'",A866)+1,SEARCH("""",A866)-SEARCH("'",A866)-1)/12)</f>
        <v>328.33333333333331</v>
      </c>
      <c r="C866" s="1">
        <v>2.3879999999999999</v>
      </c>
      <c r="D866" s="9">
        <v>10.4</v>
      </c>
      <c r="E866" s="9">
        <f>(Table1[[#This Row],[Core Diameter (in.)]]/Table1[[#This Row],[tp (ms) ^ to line (150 kHz)]])*10^6/12</f>
        <v>19134.615384615387</v>
      </c>
      <c r="F866" s="9">
        <v>11.3</v>
      </c>
      <c r="G866" s="9">
        <f>(Table1[[#This Row],[Core Diameter (in.)]]/Table1[[#This Row],[tp (ms) // to line (150 kHz)]])*10^6/12</f>
        <v>17610.619469026547</v>
      </c>
      <c r="H866" s="9">
        <f>AVERAGE(Table1[[#This Row],[^ Velocity ft/s]],Table1[[#This Row],[// Velocity ft/s]])</f>
        <v>18372.617426820965</v>
      </c>
      <c r="J866" s="1" t="s">
        <v>7</v>
      </c>
      <c r="K866" s="1">
        <v>5</v>
      </c>
      <c r="L866" s="1">
        <v>39</v>
      </c>
      <c r="M866" s="15" t="s">
        <v>680</v>
      </c>
      <c r="N866" s="1" t="s">
        <v>603</v>
      </c>
    </row>
    <row r="867" spans="1:14" x14ac:dyDescent="0.3">
      <c r="A867" s="1" t="s">
        <v>1208</v>
      </c>
      <c r="B867" s="78">
        <f>--LEFT(A867,SEARCH("'",A867)-1)+IF( ISNUMBER(SEARCH("""",A867)),--MID(A867,SEARCH("'",A867)+1,SEARCH("""",A867)-SEARCH("'",A867)-1)/12)</f>
        <v>328.75</v>
      </c>
      <c r="C867" s="1">
        <v>2.3879999999999999</v>
      </c>
      <c r="D867" s="9">
        <v>9.4</v>
      </c>
      <c r="E867" s="9">
        <f>(Table1[[#This Row],[Core Diameter (in.)]]/Table1[[#This Row],[tp (ms) ^ to line (150 kHz)]])*10^6/12</f>
        <v>21170.212765957443</v>
      </c>
      <c r="F867" s="9">
        <v>11.9</v>
      </c>
      <c r="G867" s="9">
        <f>(Table1[[#This Row],[Core Diameter (in.)]]/Table1[[#This Row],[tp (ms) // to line (150 kHz)]])*10^6/12</f>
        <v>16722.689075630249</v>
      </c>
      <c r="H867" s="9">
        <f>AVERAGE(Table1[[#This Row],[^ Velocity ft/s]],Table1[[#This Row],[// Velocity ft/s]])</f>
        <v>18946.450920793846</v>
      </c>
      <c r="J867" s="1" t="s">
        <v>7</v>
      </c>
      <c r="K867" s="1">
        <v>5</v>
      </c>
      <c r="L867" s="1">
        <v>39</v>
      </c>
      <c r="M867" s="15" t="s">
        <v>680</v>
      </c>
      <c r="N867" s="1" t="s">
        <v>603</v>
      </c>
    </row>
    <row r="868" spans="1:14" x14ac:dyDescent="0.3">
      <c r="A868" s="1" t="s">
        <v>1209</v>
      </c>
      <c r="B868" s="78">
        <f>--LEFT(A868,SEARCH("'",A868)-1)+IF( ISNUMBER(SEARCH("""",A868)),--MID(A868,SEARCH("'",A868)+1,SEARCH("""",A868)-SEARCH("'",A868)-1)/12)</f>
        <v>329</v>
      </c>
      <c r="C868" s="1">
        <v>2.3889999999999998</v>
      </c>
      <c r="D868" s="9">
        <v>9.4</v>
      </c>
      <c r="E868" s="9">
        <f>(Table1[[#This Row],[Core Diameter (in.)]]/Table1[[#This Row],[tp (ms) ^ to line (150 kHz)]])*10^6/12</f>
        <v>21179.078014184393</v>
      </c>
      <c r="F868" s="9">
        <v>10.4</v>
      </c>
      <c r="G868" s="9">
        <f>(Table1[[#This Row],[Core Diameter (in.)]]/Table1[[#This Row],[tp (ms) // to line (150 kHz)]])*10^6/12</f>
        <v>19142.628205128203</v>
      </c>
      <c r="H868" s="9">
        <f>AVERAGE(Table1[[#This Row],[^ Velocity ft/s]],Table1[[#This Row],[// Velocity ft/s]])</f>
        <v>20160.853109656298</v>
      </c>
      <c r="J868" s="1" t="s">
        <v>7</v>
      </c>
      <c r="K868" s="1">
        <v>5</v>
      </c>
      <c r="L868" s="1">
        <v>39</v>
      </c>
      <c r="M868" s="15" t="s">
        <v>680</v>
      </c>
      <c r="N868" s="1" t="s">
        <v>603</v>
      </c>
    </row>
    <row r="869" spans="1:14" x14ac:dyDescent="0.3">
      <c r="A869" s="1" t="s">
        <v>1210</v>
      </c>
      <c r="B869" s="78">
        <f>--LEFT(A869,SEARCH("'",A869)-1)+IF( ISNUMBER(SEARCH("""",A869)),--MID(A869,SEARCH("'",A869)+1,SEARCH("""",A869)-SEARCH("'",A869)-1)/12)</f>
        <v>329.75</v>
      </c>
      <c r="C869" s="1">
        <v>2.3879999999999999</v>
      </c>
      <c r="D869" s="9">
        <v>9.1</v>
      </c>
      <c r="E869" s="9">
        <f>(Table1[[#This Row],[Core Diameter (in.)]]/Table1[[#This Row],[tp (ms) ^ to line (150 kHz)]])*10^6/12</f>
        <v>21868.131868131866</v>
      </c>
      <c r="F869" s="9">
        <v>10.5</v>
      </c>
      <c r="G869" s="9">
        <f>(Table1[[#This Row],[Core Diameter (in.)]]/Table1[[#This Row],[tp (ms) // to line (150 kHz)]])*10^6/12</f>
        <v>18952.38095238095</v>
      </c>
      <c r="H869" s="9">
        <f>AVERAGE(Table1[[#This Row],[^ Velocity ft/s]],Table1[[#This Row],[// Velocity ft/s]])</f>
        <v>20410.256410256407</v>
      </c>
      <c r="J869" s="1" t="s">
        <v>7</v>
      </c>
      <c r="K869" s="1">
        <v>5</v>
      </c>
      <c r="L869" s="1">
        <v>39</v>
      </c>
      <c r="M869" s="15" t="s">
        <v>680</v>
      </c>
      <c r="N869" s="1" t="s">
        <v>603</v>
      </c>
    </row>
    <row r="870" spans="1:14" x14ac:dyDescent="0.3">
      <c r="A870" s="1" t="s">
        <v>1211</v>
      </c>
      <c r="B870" s="78">
        <f>--LEFT(A870,SEARCH("'",A870)-1)+IF( ISNUMBER(SEARCH("""",A870)),--MID(A870,SEARCH("'",A870)+1,SEARCH("""",A870)-SEARCH("'",A870)-1)/12)</f>
        <v>330</v>
      </c>
      <c r="C870" s="1">
        <v>2.3879999999999999</v>
      </c>
      <c r="D870" s="9">
        <v>9.4</v>
      </c>
      <c r="E870" s="9">
        <f>(Table1[[#This Row],[Core Diameter (in.)]]/Table1[[#This Row],[tp (ms) ^ to line (150 kHz)]])*10^6/12</f>
        <v>21170.212765957443</v>
      </c>
      <c r="F870" s="9">
        <v>10</v>
      </c>
      <c r="G870" s="9">
        <f>(Table1[[#This Row],[Core Diameter (in.)]]/Table1[[#This Row],[tp (ms) // to line (150 kHz)]])*10^6/12</f>
        <v>19899.999999999996</v>
      </c>
      <c r="H870" s="9">
        <f>AVERAGE(Table1[[#This Row],[^ Velocity ft/s]],Table1[[#This Row],[// Velocity ft/s]])</f>
        <v>20535.10638297872</v>
      </c>
      <c r="J870" s="1" t="s">
        <v>7</v>
      </c>
      <c r="K870" s="1">
        <v>5</v>
      </c>
      <c r="L870" s="1">
        <v>39</v>
      </c>
      <c r="M870" s="15" t="s">
        <v>680</v>
      </c>
      <c r="N870" s="1" t="s">
        <v>603</v>
      </c>
    </row>
    <row r="871" spans="1:14" x14ac:dyDescent="0.3">
      <c r="A871" s="1" t="s">
        <v>1212</v>
      </c>
      <c r="B871" s="78">
        <f>--LEFT(A871,SEARCH("'",A871)-1)+IF( ISNUMBER(SEARCH("""",A871)),--MID(A871,SEARCH("'",A871)+1,SEARCH("""",A871)-SEARCH("'",A871)-1)/12)</f>
        <v>330.25</v>
      </c>
      <c r="C871" s="5">
        <v>2.3860000000000001</v>
      </c>
      <c r="D871" s="9">
        <v>9.4</v>
      </c>
      <c r="E871" s="9">
        <f>(Table1[[#This Row],[Core Diameter (in.)]]/Table1[[#This Row],[tp (ms) ^ to line (150 kHz)]])*10^6/12</f>
        <v>21152.482269503544</v>
      </c>
      <c r="F871" s="9">
        <v>9.9</v>
      </c>
      <c r="G871" s="9">
        <f>(Table1[[#This Row],[Core Diameter (in.)]]/Table1[[#This Row],[tp (ms) // to line (150 kHz)]])*10^6/12</f>
        <v>20084.175084175084</v>
      </c>
      <c r="H871" s="9">
        <f>AVERAGE(Table1[[#This Row],[^ Velocity ft/s]],Table1[[#This Row],[// Velocity ft/s]])</f>
        <v>20618.328676839315</v>
      </c>
      <c r="J871" s="1" t="s">
        <v>7</v>
      </c>
      <c r="K871" s="1">
        <v>5</v>
      </c>
      <c r="L871" s="1">
        <v>39</v>
      </c>
      <c r="M871" s="15" t="s">
        <v>680</v>
      </c>
      <c r="N871" s="1" t="s">
        <v>603</v>
      </c>
    </row>
    <row r="872" spans="1:14" x14ac:dyDescent="0.3">
      <c r="A872" s="1" t="s">
        <v>1213</v>
      </c>
      <c r="B872" s="78">
        <f>--LEFT(A872,SEARCH("'",A872)-1)+IF( ISNUMBER(SEARCH("""",A872)),--MID(A872,SEARCH("'",A872)+1,SEARCH("""",A872)-SEARCH("'",A872)-1)/12)</f>
        <v>330.83333333333331</v>
      </c>
      <c r="C872" s="5">
        <v>2.4</v>
      </c>
      <c r="D872" s="9">
        <v>10.5</v>
      </c>
      <c r="E872" s="9">
        <f>(Table1[[#This Row],[Core Diameter (in.)]]/Table1[[#This Row],[tp (ms) ^ to line (150 kHz)]])*10^6/12</f>
        <v>19047.619047619046</v>
      </c>
      <c r="F872" s="9">
        <v>10.3</v>
      </c>
      <c r="G872" s="9">
        <f>(Table1[[#This Row],[Core Diameter (in.)]]/Table1[[#This Row],[tp (ms) // to line (150 kHz)]])*10^6/12</f>
        <v>19417.475728155339</v>
      </c>
      <c r="H872" s="9">
        <f>AVERAGE(Table1[[#This Row],[^ Velocity ft/s]],Table1[[#This Row],[// Velocity ft/s]])</f>
        <v>19232.547387887193</v>
      </c>
      <c r="J872" s="1" t="s">
        <v>7</v>
      </c>
      <c r="K872" s="1">
        <v>5</v>
      </c>
      <c r="L872" s="1">
        <v>39</v>
      </c>
      <c r="M872" s="15" t="s">
        <v>680</v>
      </c>
      <c r="N872" s="1" t="s">
        <v>603</v>
      </c>
    </row>
    <row r="873" spans="1:14" x14ac:dyDescent="0.3">
      <c r="A873" s="1" t="s">
        <v>681</v>
      </c>
      <c r="B873" s="78">
        <f>--LEFT(A873,SEARCH("'",A873)-1)+IF( ISNUMBER(SEARCH("""",A873)),--MID(A873,SEARCH("'",A873)+1,SEARCH("""",A873)-SEARCH("'",A873)-1)/12)</f>
        <v>331</v>
      </c>
      <c r="C873" s="5">
        <v>2.4</v>
      </c>
      <c r="D873" s="9">
        <v>8.8000000000000007</v>
      </c>
      <c r="E873" s="9">
        <f>(Table1[[#This Row],[Core Diameter (in.)]]/Table1[[#This Row],[tp (ms) ^ to line (150 kHz)]])*10^6/12</f>
        <v>22727.272727272724</v>
      </c>
      <c r="F873" s="9">
        <v>9.4</v>
      </c>
      <c r="G873" s="9">
        <f>(Table1[[#This Row],[Core Diameter (in.)]]/Table1[[#This Row],[tp (ms) // to line (150 kHz)]])*10^6/12</f>
        <v>21276.59574468085</v>
      </c>
      <c r="H873" s="9">
        <f>AVERAGE(Table1[[#This Row],[^ Velocity ft/s]],Table1[[#This Row],[// Velocity ft/s]])</f>
        <v>22001.934235976787</v>
      </c>
      <c r="J873" s="1" t="s">
        <v>7</v>
      </c>
      <c r="K873" s="1">
        <v>5</v>
      </c>
      <c r="L873" s="1">
        <v>39</v>
      </c>
      <c r="M873" s="15" t="s">
        <v>680</v>
      </c>
      <c r="N873" s="1" t="s">
        <v>603</v>
      </c>
    </row>
    <row r="874" spans="1:14" x14ac:dyDescent="0.3">
      <c r="A874" s="1" t="s">
        <v>1214</v>
      </c>
      <c r="B874" s="78">
        <f>--LEFT(A874,SEARCH("'",A874)-1)+IF( ISNUMBER(SEARCH("""",A874)),--MID(A874,SEARCH("'",A874)+1,SEARCH("""",A874)-SEARCH("'",A874)-1)/12)</f>
        <v>331.25</v>
      </c>
      <c r="C874" s="5">
        <v>2.4</v>
      </c>
      <c r="D874" s="9">
        <v>8.3000000000000007</v>
      </c>
      <c r="E874" s="9">
        <f>(Table1[[#This Row],[Core Diameter (in.)]]/Table1[[#This Row],[tp (ms) ^ to line (150 kHz)]])*10^6/12</f>
        <v>24096.385542168675</v>
      </c>
      <c r="F874" s="9">
        <v>10.7</v>
      </c>
      <c r="G874" s="9">
        <f>(Table1[[#This Row],[Core Diameter (in.)]]/Table1[[#This Row],[tp (ms) // to line (150 kHz)]])*10^6/12</f>
        <v>18691.58878504673</v>
      </c>
      <c r="H874" s="9">
        <f>AVERAGE(Table1[[#This Row],[^ Velocity ft/s]],Table1[[#This Row],[// Velocity ft/s]])</f>
        <v>21393.9871636077</v>
      </c>
      <c r="J874" s="1" t="s">
        <v>7</v>
      </c>
      <c r="K874" s="1">
        <v>5</v>
      </c>
      <c r="L874" s="1">
        <v>39</v>
      </c>
      <c r="M874" s="15" t="s">
        <v>680</v>
      </c>
      <c r="N874" s="1" t="s">
        <v>603</v>
      </c>
    </row>
    <row r="875" spans="1:14" x14ac:dyDescent="0.3">
      <c r="A875" s="1" t="s">
        <v>1215</v>
      </c>
      <c r="B875" s="78">
        <f>--LEFT(A875,SEARCH("'",A875)-1)+IF( ISNUMBER(SEARCH("""",A875)),--MID(A875,SEARCH("'",A875)+1,SEARCH("""",A875)-SEARCH("'",A875)-1)/12)</f>
        <v>331.5</v>
      </c>
      <c r="C875" s="5">
        <v>2.41</v>
      </c>
      <c r="D875" s="9">
        <v>8.8000000000000007</v>
      </c>
      <c r="E875" s="9">
        <f>(Table1[[#This Row],[Core Diameter (in.)]]/Table1[[#This Row],[tp (ms) ^ to line (150 kHz)]])*10^6/12</f>
        <v>22821.969696969696</v>
      </c>
      <c r="F875" s="9">
        <v>9.6999999999999993</v>
      </c>
      <c r="G875" s="9">
        <f>(Table1[[#This Row],[Core Diameter (in.)]]/Table1[[#This Row],[tp (ms) // to line (150 kHz)]])*10^6/12</f>
        <v>20704.467353951892</v>
      </c>
      <c r="H875" s="9">
        <f>AVERAGE(Table1[[#This Row],[^ Velocity ft/s]],Table1[[#This Row],[// Velocity ft/s]])</f>
        <v>21763.218525460794</v>
      </c>
      <c r="J875" s="1" t="s">
        <v>7</v>
      </c>
      <c r="K875" s="1">
        <v>5</v>
      </c>
      <c r="L875" s="1">
        <v>39</v>
      </c>
      <c r="M875" s="15" t="s">
        <v>680</v>
      </c>
      <c r="N875" s="1" t="s">
        <v>603</v>
      </c>
    </row>
    <row r="876" spans="1:14" x14ac:dyDescent="0.3">
      <c r="A876" s="1" t="s">
        <v>1216</v>
      </c>
      <c r="B876" s="78">
        <f>--LEFT(A876,SEARCH("'",A876)-1)+IF( ISNUMBER(SEARCH("""",A876)),--MID(A876,SEARCH("'",A876)+1,SEARCH("""",A876)-SEARCH("'",A876)-1)/12)</f>
        <v>332.33333333333331</v>
      </c>
      <c r="C876" s="5">
        <v>2.39</v>
      </c>
      <c r="D876" s="9">
        <v>10.3</v>
      </c>
      <c r="E876" s="9">
        <f>(Table1[[#This Row],[Core Diameter (in.)]]/Table1[[#This Row],[tp (ms) ^ to line (150 kHz)]])*10^6/12</f>
        <v>19336.569579288025</v>
      </c>
      <c r="F876" s="9">
        <v>10.7</v>
      </c>
      <c r="G876" s="9">
        <f>(Table1[[#This Row],[Core Diameter (in.)]]/Table1[[#This Row],[tp (ms) // to line (150 kHz)]])*10^6/12</f>
        <v>18613.707165109034</v>
      </c>
      <c r="H876" s="9">
        <f>AVERAGE(Table1[[#This Row],[^ Velocity ft/s]],Table1[[#This Row],[// Velocity ft/s]])</f>
        <v>18975.138372198529</v>
      </c>
      <c r="J876" s="1" t="s">
        <v>7</v>
      </c>
      <c r="K876" s="1">
        <v>5</v>
      </c>
      <c r="L876" s="1">
        <v>39</v>
      </c>
      <c r="M876" s="15" t="s">
        <v>680</v>
      </c>
      <c r="N876" s="1" t="s">
        <v>603</v>
      </c>
    </row>
    <row r="877" spans="1:14" x14ac:dyDescent="0.3">
      <c r="A877" s="1" t="s">
        <v>1217</v>
      </c>
      <c r="B877" s="78">
        <f>--LEFT(A877,SEARCH("'",A877)-1)+IF( ISNUMBER(SEARCH("""",A877)),--MID(A877,SEARCH("'",A877)+1,SEARCH("""",A877)-SEARCH("'",A877)-1)/12)</f>
        <v>332.58333333333331</v>
      </c>
      <c r="C877" s="5">
        <v>2.395</v>
      </c>
      <c r="D877" s="9">
        <v>10.6</v>
      </c>
      <c r="E877" s="9">
        <f>(Table1[[#This Row],[Core Diameter (in.)]]/Table1[[#This Row],[tp (ms) ^ to line (150 kHz)]])*10^6/12</f>
        <v>18828.616352201258</v>
      </c>
      <c r="F877" s="9">
        <v>10.7</v>
      </c>
      <c r="G877" s="9">
        <f>(Table1[[#This Row],[Core Diameter (in.)]]/Table1[[#This Row],[tp (ms) // to line (150 kHz)]])*10^6/12</f>
        <v>18652.647975077885</v>
      </c>
      <c r="H877" s="9">
        <f>AVERAGE(Table1[[#This Row],[^ Velocity ft/s]],Table1[[#This Row],[// Velocity ft/s]])</f>
        <v>18740.632163639573</v>
      </c>
      <c r="J877" s="1" t="s">
        <v>7</v>
      </c>
      <c r="K877" s="1">
        <v>5</v>
      </c>
      <c r="L877" s="1">
        <v>39</v>
      </c>
      <c r="M877" s="15" t="s">
        <v>680</v>
      </c>
      <c r="N877" s="1" t="s">
        <v>603</v>
      </c>
    </row>
    <row r="878" spans="1:14" x14ac:dyDescent="0.3">
      <c r="A878" s="1" t="s">
        <v>1218</v>
      </c>
      <c r="B878" s="78">
        <f>--LEFT(A878,SEARCH("'",A878)-1)+IF( ISNUMBER(SEARCH("""",A878)),--MID(A878,SEARCH("'",A878)+1,SEARCH("""",A878)-SEARCH("'",A878)-1)/12)</f>
        <v>333</v>
      </c>
      <c r="C878" s="5">
        <v>2.39</v>
      </c>
      <c r="D878" s="9">
        <v>10.199999999999999</v>
      </c>
      <c r="E878" s="9">
        <f>(Table1[[#This Row],[Core Diameter (in.)]]/Table1[[#This Row],[tp (ms) ^ to line (150 kHz)]])*10^6/12</f>
        <v>19526.143790849677</v>
      </c>
      <c r="F878" s="9">
        <v>10.3</v>
      </c>
      <c r="G878" s="9">
        <f>(Table1[[#This Row],[Core Diameter (in.)]]/Table1[[#This Row],[tp (ms) // to line (150 kHz)]])*10^6/12</f>
        <v>19336.569579288025</v>
      </c>
      <c r="H878" s="9">
        <f>AVERAGE(Table1[[#This Row],[^ Velocity ft/s]],Table1[[#This Row],[// Velocity ft/s]])</f>
        <v>19431.356685068851</v>
      </c>
      <c r="J878" s="1" t="s">
        <v>7</v>
      </c>
      <c r="K878" s="1">
        <v>5</v>
      </c>
      <c r="L878" s="1">
        <v>39</v>
      </c>
      <c r="M878" s="15" t="s">
        <v>680</v>
      </c>
      <c r="N878" s="1" t="s">
        <v>603</v>
      </c>
    </row>
    <row r="879" spans="1:14" x14ac:dyDescent="0.3">
      <c r="A879" s="1" t="s">
        <v>1219</v>
      </c>
      <c r="B879" s="78">
        <f>--LEFT(A879,SEARCH("'",A879)-1)+IF( ISNUMBER(SEARCH("""",A879)),--MID(A879,SEARCH("'",A879)+1,SEARCH("""",A879)-SEARCH("'",A879)-1)/12)</f>
        <v>333.25</v>
      </c>
      <c r="C879" s="5">
        <v>2.39</v>
      </c>
      <c r="D879" s="9">
        <v>10.4</v>
      </c>
      <c r="E879" s="9">
        <f>(Table1[[#This Row],[Core Diameter (in.)]]/Table1[[#This Row],[tp (ms) ^ to line (150 kHz)]])*10^6/12</f>
        <v>19150.641025641027</v>
      </c>
      <c r="F879" s="9">
        <v>9.9</v>
      </c>
      <c r="G879" s="9">
        <f>(Table1[[#This Row],[Core Diameter (in.)]]/Table1[[#This Row],[tp (ms) // to line (150 kHz)]])*10^6/12</f>
        <v>20117.845117845118</v>
      </c>
      <c r="H879" s="9">
        <f>AVERAGE(Table1[[#This Row],[^ Velocity ft/s]],Table1[[#This Row],[// Velocity ft/s]])</f>
        <v>19634.243071743073</v>
      </c>
      <c r="J879" s="1" t="s">
        <v>7</v>
      </c>
      <c r="K879" s="1">
        <v>5</v>
      </c>
      <c r="L879" s="1">
        <v>39</v>
      </c>
      <c r="M879" s="15" t="s">
        <v>680</v>
      </c>
      <c r="N879" s="1" t="s">
        <v>603</v>
      </c>
    </row>
    <row r="880" spans="1:14" x14ac:dyDescent="0.3">
      <c r="A880" s="1" t="s">
        <v>1220</v>
      </c>
      <c r="B880" s="78">
        <f>--LEFT(A880,SEARCH("'",A880)-1)+IF( ISNUMBER(SEARCH("""",A880)),--MID(A880,SEARCH("'",A880)+1,SEARCH("""",A880)-SEARCH("'",A880)-1)/12)</f>
        <v>333.5</v>
      </c>
      <c r="C880" s="5">
        <v>2.39</v>
      </c>
      <c r="D880" s="9">
        <v>9.8000000000000007</v>
      </c>
      <c r="E880" s="9">
        <f>(Table1[[#This Row],[Core Diameter (in.)]]/Table1[[#This Row],[tp (ms) ^ to line (150 kHz)]])*10^6/12</f>
        <v>20323.129251700677</v>
      </c>
      <c r="F880" s="9">
        <v>9.9</v>
      </c>
      <c r="G880" s="9">
        <f>(Table1[[#This Row],[Core Diameter (in.)]]/Table1[[#This Row],[tp (ms) // to line (150 kHz)]])*10^6/12</f>
        <v>20117.845117845118</v>
      </c>
      <c r="H880" s="9">
        <f>AVERAGE(Table1[[#This Row],[^ Velocity ft/s]],Table1[[#This Row],[// Velocity ft/s]])</f>
        <v>20220.487184772897</v>
      </c>
      <c r="J880" s="1" t="s">
        <v>7</v>
      </c>
      <c r="K880" s="1">
        <v>5</v>
      </c>
      <c r="L880" s="1">
        <v>39</v>
      </c>
      <c r="M880" s="15" t="s">
        <v>680</v>
      </c>
      <c r="N880" s="1" t="s">
        <v>603</v>
      </c>
    </row>
    <row r="881" spans="1:14" x14ac:dyDescent="0.3">
      <c r="A881" s="1" t="s">
        <v>1221</v>
      </c>
      <c r="B881" s="78">
        <f>--LEFT(A881,SEARCH("'",A881)-1)+IF( ISNUMBER(SEARCH("""",A881)),--MID(A881,SEARCH("'",A881)+1,SEARCH("""",A881)-SEARCH("'",A881)-1)/12)</f>
        <v>333.75</v>
      </c>
      <c r="C881" s="5">
        <v>2.39</v>
      </c>
      <c r="D881" s="9">
        <v>9.8000000000000007</v>
      </c>
      <c r="E881" s="9">
        <f>(Table1[[#This Row],[Core Diameter (in.)]]/Table1[[#This Row],[tp (ms) ^ to line (150 kHz)]])*10^6/12</f>
        <v>20323.129251700677</v>
      </c>
      <c r="F881" s="9">
        <v>10.3</v>
      </c>
      <c r="G881" s="9">
        <f>(Table1[[#This Row],[Core Diameter (in.)]]/Table1[[#This Row],[tp (ms) // to line (150 kHz)]])*10^6/12</f>
        <v>19336.569579288025</v>
      </c>
      <c r="H881" s="9">
        <f>AVERAGE(Table1[[#This Row],[^ Velocity ft/s]],Table1[[#This Row],[// Velocity ft/s]])</f>
        <v>19829.849415494351</v>
      </c>
      <c r="J881" s="1" t="s">
        <v>7</v>
      </c>
      <c r="K881" s="1">
        <v>5</v>
      </c>
      <c r="L881" s="1">
        <v>39</v>
      </c>
      <c r="M881" s="15" t="s">
        <v>680</v>
      </c>
      <c r="N881" s="1" t="s">
        <v>603</v>
      </c>
    </row>
    <row r="882" spans="1:14" x14ac:dyDescent="0.3">
      <c r="A882" s="1" t="s">
        <v>691</v>
      </c>
      <c r="B882" s="78">
        <f>--LEFT(A882,SEARCH("'",A882)-1)+IF( ISNUMBER(SEARCH("""",A882)),--MID(A882,SEARCH("'",A882)+1,SEARCH("""",A882)-SEARCH("'",A882)-1)/12)</f>
        <v>334.75</v>
      </c>
      <c r="C882" s="5">
        <v>2.39</v>
      </c>
      <c r="D882" s="9">
        <v>9.4</v>
      </c>
      <c r="E882" s="9">
        <f>(Table1[[#This Row],[Core Diameter (in.)]]/Table1[[#This Row],[tp (ms) ^ to line (150 kHz)]])*10^6/12</f>
        <v>21187.943262411347</v>
      </c>
      <c r="F882" s="9">
        <v>9.9</v>
      </c>
      <c r="G882" s="9">
        <f>(Table1[[#This Row],[Core Diameter (in.)]]/Table1[[#This Row],[tp (ms) // to line (150 kHz)]])*10^6/12</f>
        <v>20117.845117845118</v>
      </c>
      <c r="H882" s="9">
        <f>AVERAGE(Table1[[#This Row],[^ Velocity ft/s]],Table1[[#This Row],[// Velocity ft/s]])</f>
        <v>20652.894190128231</v>
      </c>
      <c r="J882" s="1" t="s">
        <v>7</v>
      </c>
      <c r="K882" s="1">
        <v>5</v>
      </c>
      <c r="L882" s="1">
        <v>40</v>
      </c>
      <c r="M882" s="15" t="s">
        <v>690</v>
      </c>
      <c r="N882" s="1" t="s">
        <v>816</v>
      </c>
    </row>
    <row r="883" spans="1:14" x14ac:dyDescent="0.3">
      <c r="A883" s="1" t="s">
        <v>692</v>
      </c>
      <c r="B883" s="78">
        <f>--LEFT(A883,SEARCH("'",A883)-1)+IF( ISNUMBER(SEARCH("""",A883)),--MID(A883,SEARCH("'",A883)+1,SEARCH("""",A883)-SEARCH("'",A883)-1)/12)</f>
        <v>335</v>
      </c>
      <c r="C883" s="5">
        <v>2.39</v>
      </c>
      <c r="D883" s="9">
        <v>9.5</v>
      </c>
      <c r="E883" s="9">
        <f>(Table1[[#This Row],[Core Diameter (in.)]]/Table1[[#This Row],[tp (ms) ^ to line (150 kHz)]])*10^6/12</f>
        <v>20964.912280701756</v>
      </c>
      <c r="F883" s="9">
        <v>9.9</v>
      </c>
      <c r="G883" s="9">
        <f>(Table1[[#This Row],[Core Diameter (in.)]]/Table1[[#This Row],[tp (ms) // to line (150 kHz)]])*10^6/12</f>
        <v>20117.845117845118</v>
      </c>
      <c r="H883" s="9">
        <f>AVERAGE(Table1[[#This Row],[^ Velocity ft/s]],Table1[[#This Row],[// Velocity ft/s]])</f>
        <v>20541.378699273439</v>
      </c>
      <c r="J883" s="1" t="s">
        <v>7</v>
      </c>
      <c r="K883" s="1">
        <v>5</v>
      </c>
      <c r="L883" s="1">
        <v>40</v>
      </c>
      <c r="M883" s="15" t="s">
        <v>690</v>
      </c>
      <c r="N883" s="1" t="s">
        <v>816</v>
      </c>
    </row>
    <row r="884" spans="1:14" x14ac:dyDescent="0.3">
      <c r="A884" s="1" t="s">
        <v>693</v>
      </c>
      <c r="B884" s="78">
        <f>--LEFT(A884,SEARCH("'",A884)-1)+IF( ISNUMBER(SEARCH("""",A884)),--MID(A884,SEARCH("'",A884)+1,SEARCH("""",A884)-SEARCH("'",A884)-1)/12)</f>
        <v>335.25</v>
      </c>
      <c r="C884" s="5">
        <v>2.391</v>
      </c>
      <c r="D884" s="9">
        <v>10.4</v>
      </c>
      <c r="E884" s="9">
        <f>(Table1[[#This Row],[Core Diameter (in.)]]/Table1[[#This Row],[tp (ms) ^ to line (150 kHz)]])*10^6/12</f>
        <v>19158.653846153848</v>
      </c>
      <c r="F884" s="9">
        <v>11</v>
      </c>
      <c r="G884" s="9">
        <f>(Table1[[#This Row],[Core Diameter (in.)]]/Table1[[#This Row],[tp (ms) // to line (150 kHz)]])*10^6/12</f>
        <v>18113.636363636364</v>
      </c>
      <c r="H884" s="9">
        <f>AVERAGE(Table1[[#This Row],[^ Velocity ft/s]],Table1[[#This Row],[// Velocity ft/s]])</f>
        <v>18636.145104895106</v>
      </c>
      <c r="J884" s="1" t="s">
        <v>7</v>
      </c>
      <c r="K884" s="1">
        <v>5</v>
      </c>
      <c r="L884" s="1">
        <v>40</v>
      </c>
      <c r="M884" s="15" t="s">
        <v>690</v>
      </c>
      <c r="N884" s="1" t="s">
        <v>816</v>
      </c>
    </row>
    <row r="885" spans="1:14" x14ac:dyDescent="0.3">
      <c r="A885" s="1" t="s">
        <v>694</v>
      </c>
      <c r="B885" s="78">
        <f>--LEFT(A885,SEARCH("'",A885)-1)+IF( ISNUMBER(SEARCH("""",A885)),--MID(A885,SEARCH("'",A885)+1,SEARCH("""",A885)-SEARCH("'",A885)-1)/12)</f>
        <v>335.5</v>
      </c>
      <c r="C885" s="5">
        <v>2.391</v>
      </c>
      <c r="D885" s="9">
        <v>10.4</v>
      </c>
      <c r="E885" s="9">
        <f>(Table1[[#This Row],[Core Diameter (in.)]]/Table1[[#This Row],[tp (ms) ^ to line (150 kHz)]])*10^6/12</f>
        <v>19158.653846153848</v>
      </c>
      <c r="F885" s="9">
        <v>11.2</v>
      </c>
      <c r="G885" s="9">
        <f>(Table1[[#This Row],[Core Diameter (in.)]]/Table1[[#This Row],[tp (ms) // to line (150 kHz)]])*10^6/12</f>
        <v>17790.178571428572</v>
      </c>
      <c r="H885" s="9">
        <f>AVERAGE(Table1[[#This Row],[^ Velocity ft/s]],Table1[[#This Row],[// Velocity ft/s]])</f>
        <v>18474.416208791212</v>
      </c>
      <c r="J885" s="1" t="s">
        <v>7</v>
      </c>
      <c r="K885" s="1">
        <v>5</v>
      </c>
      <c r="L885" s="1">
        <v>40</v>
      </c>
      <c r="M885" s="15" t="s">
        <v>690</v>
      </c>
      <c r="N885" s="1" t="s">
        <v>816</v>
      </c>
    </row>
    <row r="886" spans="1:14" x14ac:dyDescent="0.3">
      <c r="A886" s="1" t="s">
        <v>695</v>
      </c>
      <c r="B886" s="78">
        <f>--LEFT(A886,SEARCH("'",A886)-1)+IF( ISNUMBER(SEARCH("""",A886)),--MID(A886,SEARCH("'",A886)+1,SEARCH("""",A886)-SEARCH("'",A886)-1)/12)</f>
        <v>336.16666666666669</v>
      </c>
      <c r="C886" s="5">
        <v>2.3879999999999999</v>
      </c>
      <c r="D886" s="9">
        <v>9.9</v>
      </c>
      <c r="E886" s="9">
        <f>(Table1[[#This Row],[Core Diameter (in.)]]/Table1[[#This Row],[tp (ms) ^ to line (150 kHz)]])*10^6/12</f>
        <v>20101.010101010099</v>
      </c>
      <c r="F886" s="9">
        <v>9.9</v>
      </c>
      <c r="G886" s="9">
        <f>(Table1[[#This Row],[Core Diameter (in.)]]/Table1[[#This Row],[tp (ms) // to line (150 kHz)]])*10^6/12</f>
        <v>20101.010101010099</v>
      </c>
      <c r="H886" s="9">
        <f>AVERAGE(Table1[[#This Row],[^ Velocity ft/s]],Table1[[#This Row],[// Velocity ft/s]])</f>
        <v>20101.010101010099</v>
      </c>
      <c r="J886" s="1" t="s">
        <v>7</v>
      </c>
      <c r="K886" s="1">
        <v>5</v>
      </c>
      <c r="L886" s="1">
        <v>40</v>
      </c>
      <c r="M886" s="15" t="s">
        <v>690</v>
      </c>
      <c r="N886" s="1" t="s">
        <v>816</v>
      </c>
    </row>
    <row r="887" spans="1:14" x14ac:dyDescent="0.3">
      <c r="A887" s="1" t="s">
        <v>696</v>
      </c>
      <c r="B887" s="78">
        <f>--LEFT(A887,SEARCH("'",A887)-1)+IF( ISNUMBER(SEARCH("""",A887)),--MID(A887,SEARCH("'",A887)+1,SEARCH("""",A887)-SEARCH("'",A887)-1)/12)</f>
        <v>336.5</v>
      </c>
      <c r="C887" s="5">
        <v>2.3889999999999998</v>
      </c>
      <c r="D887" s="9">
        <v>8.9</v>
      </c>
      <c r="E887" s="9">
        <f>(Table1[[#This Row],[Core Diameter (in.)]]/Table1[[#This Row],[tp (ms) ^ to line (150 kHz)]])*10^6/12</f>
        <v>22368.913857677897</v>
      </c>
      <c r="F887" s="9">
        <v>8.9</v>
      </c>
      <c r="G887" s="9">
        <f>(Table1[[#This Row],[Core Diameter (in.)]]/Table1[[#This Row],[tp (ms) // to line (150 kHz)]])*10^6/12</f>
        <v>22368.913857677897</v>
      </c>
      <c r="H887" s="9">
        <f>AVERAGE(Table1[[#This Row],[^ Velocity ft/s]],Table1[[#This Row],[// Velocity ft/s]])</f>
        <v>22368.913857677897</v>
      </c>
      <c r="J887" s="1" t="s">
        <v>7</v>
      </c>
      <c r="K887" s="1">
        <v>5</v>
      </c>
      <c r="L887" s="1">
        <v>40</v>
      </c>
      <c r="M887" s="15" t="s">
        <v>690</v>
      </c>
      <c r="N887" s="1" t="s">
        <v>816</v>
      </c>
    </row>
    <row r="888" spans="1:14" x14ac:dyDescent="0.3">
      <c r="A888" s="1" t="s">
        <v>697</v>
      </c>
      <c r="B888" s="78">
        <f>--LEFT(A888,SEARCH("'",A888)-1)+IF( ISNUMBER(SEARCH("""",A888)),--MID(A888,SEARCH("'",A888)+1,SEARCH("""",A888)-SEARCH("'",A888)-1)/12)</f>
        <v>336.75</v>
      </c>
      <c r="C888" s="5">
        <v>2.39</v>
      </c>
      <c r="D888" s="9">
        <v>8.4</v>
      </c>
      <c r="E888" s="9">
        <f>(Table1[[#This Row],[Core Diameter (in.)]]/Table1[[#This Row],[tp (ms) ^ to line (150 kHz)]])*10^6/12</f>
        <v>23710.317460317459</v>
      </c>
      <c r="F888" s="9">
        <v>9.5</v>
      </c>
      <c r="G888" s="9">
        <f>(Table1[[#This Row],[Core Diameter (in.)]]/Table1[[#This Row],[tp (ms) // to line (150 kHz)]])*10^6/12</f>
        <v>20964.912280701756</v>
      </c>
      <c r="H888" s="9">
        <f>AVERAGE(Table1[[#This Row],[^ Velocity ft/s]],Table1[[#This Row],[// Velocity ft/s]])</f>
        <v>22337.614870509606</v>
      </c>
      <c r="J888" s="1" t="s">
        <v>7</v>
      </c>
      <c r="K888" s="1">
        <v>5</v>
      </c>
      <c r="L888" s="1">
        <v>40</v>
      </c>
      <c r="M888" s="15" t="s">
        <v>690</v>
      </c>
      <c r="N888" s="1" t="s">
        <v>816</v>
      </c>
    </row>
    <row r="889" spans="1:14" x14ac:dyDescent="0.3">
      <c r="A889" s="1" t="s">
        <v>698</v>
      </c>
      <c r="B889" s="78">
        <f>--LEFT(A889,SEARCH("'",A889)-1)+IF( ISNUMBER(SEARCH("""",A889)),--MID(A889,SEARCH("'",A889)+1,SEARCH("""",A889)-SEARCH("'",A889)-1)/12)</f>
        <v>337</v>
      </c>
      <c r="C889" s="5">
        <v>2.39</v>
      </c>
      <c r="D889" s="9">
        <v>8.9</v>
      </c>
      <c r="E889" s="9">
        <f>(Table1[[#This Row],[Core Diameter (in.)]]/Table1[[#This Row],[tp (ms) ^ to line (150 kHz)]])*10^6/12</f>
        <v>22378.277153558054</v>
      </c>
      <c r="F889" s="9">
        <v>8.9</v>
      </c>
      <c r="G889" s="9">
        <f>(Table1[[#This Row],[Core Diameter (in.)]]/Table1[[#This Row],[tp (ms) // to line (150 kHz)]])*10^6/12</f>
        <v>22378.277153558054</v>
      </c>
      <c r="H889" s="9">
        <f>AVERAGE(Table1[[#This Row],[^ Velocity ft/s]],Table1[[#This Row],[// Velocity ft/s]])</f>
        <v>22378.277153558054</v>
      </c>
      <c r="J889" s="1" t="s">
        <v>7</v>
      </c>
      <c r="K889" s="1">
        <v>5</v>
      </c>
      <c r="L889" s="1">
        <v>40</v>
      </c>
      <c r="M889" s="15" t="s">
        <v>690</v>
      </c>
      <c r="N889" s="1" t="s">
        <v>816</v>
      </c>
    </row>
    <row r="890" spans="1:14" x14ac:dyDescent="0.3">
      <c r="A890" s="1" t="s">
        <v>699</v>
      </c>
      <c r="B890" s="78">
        <f>--LEFT(A890,SEARCH("'",A890)-1)+IF( ISNUMBER(SEARCH("""",A890)),--MID(A890,SEARCH("'",A890)+1,SEARCH("""",A890)-SEARCH("'",A890)-1)/12)</f>
        <v>337.5</v>
      </c>
      <c r="C890" s="5">
        <v>2.3879999999999999</v>
      </c>
      <c r="D890" s="9">
        <v>8.4</v>
      </c>
      <c r="E890" s="9">
        <f>(Table1[[#This Row],[Core Diameter (in.)]]/Table1[[#This Row],[tp (ms) ^ to line (150 kHz)]])*10^6/12</f>
        <v>23690.476190476187</v>
      </c>
      <c r="F890" s="9">
        <v>9.4</v>
      </c>
      <c r="G890" s="9">
        <f>(Table1[[#This Row],[Core Diameter (in.)]]/Table1[[#This Row],[tp (ms) // to line (150 kHz)]])*10^6/12</f>
        <v>21170.212765957443</v>
      </c>
      <c r="H890" s="9">
        <f>AVERAGE(Table1[[#This Row],[^ Velocity ft/s]],Table1[[#This Row],[// Velocity ft/s]])</f>
        <v>22430.344478216815</v>
      </c>
      <c r="J890" s="1" t="s">
        <v>7</v>
      </c>
      <c r="K890" s="1">
        <v>5</v>
      </c>
      <c r="L890" s="1">
        <v>40</v>
      </c>
      <c r="M890" s="15" t="s">
        <v>690</v>
      </c>
      <c r="N890" s="1" t="s">
        <v>816</v>
      </c>
    </row>
    <row r="891" spans="1:14" x14ac:dyDescent="0.3">
      <c r="A891" s="1" t="s">
        <v>700</v>
      </c>
      <c r="B891" s="78">
        <f>--LEFT(A891,SEARCH("'",A891)-1)+IF( ISNUMBER(SEARCH("""",A891)),--MID(A891,SEARCH("'",A891)+1,SEARCH("""",A891)-SEARCH("'",A891)-1)/12)</f>
        <v>337.75</v>
      </c>
      <c r="C891" s="5">
        <v>2.39</v>
      </c>
      <c r="D891" s="9">
        <v>8</v>
      </c>
      <c r="E891" s="9">
        <f>(Table1[[#This Row],[Core Diameter (in.)]]/Table1[[#This Row],[tp (ms) ^ to line (150 kHz)]])*10^6/12</f>
        <v>24895.833333333332</v>
      </c>
      <c r="F891" s="9">
        <v>9.9</v>
      </c>
      <c r="G891" s="9">
        <f>(Table1[[#This Row],[Core Diameter (in.)]]/Table1[[#This Row],[tp (ms) // to line (150 kHz)]])*10^6/12</f>
        <v>20117.845117845118</v>
      </c>
      <c r="H891" s="9">
        <f>AVERAGE(Table1[[#This Row],[^ Velocity ft/s]],Table1[[#This Row],[// Velocity ft/s]])</f>
        <v>22506.839225589225</v>
      </c>
      <c r="J891" s="1" t="s">
        <v>7</v>
      </c>
      <c r="K891" s="1">
        <v>5</v>
      </c>
      <c r="L891" s="1">
        <v>40</v>
      </c>
      <c r="M891" s="15" t="s">
        <v>690</v>
      </c>
      <c r="N891" s="1" t="s">
        <v>816</v>
      </c>
    </row>
    <row r="892" spans="1:14" x14ac:dyDescent="0.3">
      <c r="A892" s="1" t="s">
        <v>701</v>
      </c>
      <c r="B892" s="78">
        <f>--LEFT(A892,SEARCH("'",A892)-1)+IF( ISNUMBER(SEARCH("""",A892)),--MID(A892,SEARCH("'",A892)+1,SEARCH("""",A892)-SEARCH("'",A892)-1)/12)</f>
        <v>338.75</v>
      </c>
      <c r="C892" s="5">
        <v>2.39</v>
      </c>
      <c r="D892" s="9">
        <v>8.4</v>
      </c>
      <c r="E892" s="9">
        <f>(Table1[[#This Row],[Core Diameter (in.)]]/Table1[[#This Row],[tp (ms) ^ to line (150 kHz)]])*10^6/12</f>
        <v>23710.317460317459</v>
      </c>
      <c r="F892" s="9">
        <v>9.8000000000000007</v>
      </c>
      <c r="G892" s="9">
        <f>(Table1[[#This Row],[Core Diameter (in.)]]/Table1[[#This Row],[tp (ms) // to line (150 kHz)]])*10^6/12</f>
        <v>20323.129251700677</v>
      </c>
      <c r="H892" s="9">
        <f>AVERAGE(Table1[[#This Row],[^ Velocity ft/s]],Table1[[#This Row],[// Velocity ft/s]])</f>
        <v>22016.723356009068</v>
      </c>
      <c r="J892" s="1" t="s">
        <v>7</v>
      </c>
      <c r="K892" s="1">
        <v>5</v>
      </c>
      <c r="L892" s="1">
        <v>40</v>
      </c>
      <c r="M892" s="15" t="s">
        <v>690</v>
      </c>
      <c r="N892" s="1" t="s">
        <v>816</v>
      </c>
    </row>
    <row r="893" spans="1:14" x14ac:dyDescent="0.3">
      <c r="A893" s="1" t="s">
        <v>702</v>
      </c>
      <c r="B893" s="78">
        <f>--LEFT(A893,SEARCH("'",A893)-1)+IF( ISNUMBER(SEARCH("""",A893)),--MID(A893,SEARCH("'",A893)+1,SEARCH("""",A893)-SEARCH("'",A893)-1)/12)</f>
        <v>339</v>
      </c>
      <c r="C893" s="5">
        <v>2.3879999999999999</v>
      </c>
      <c r="D893" s="9">
        <v>9.5</v>
      </c>
      <c r="E893" s="9">
        <f>(Table1[[#This Row],[Core Diameter (in.)]]/Table1[[#This Row],[tp (ms) ^ to line (150 kHz)]])*10^6/12</f>
        <v>20947.36842105263</v>
      </c>
      <c r="F893" s="9">
        <v>9.9</v>
      </c>
      <c r="G893" s="9">
        <f>(Table1[[#This Row],[Core Diameter (in.)]]/Table1[[#This Row],[tp (ms) // to line (150 kHz)]])*10^6/12</f>
        <v>20101.010101010099</v>
      </c>
      <c r="H893" s="9">
        <f>AVERAGE(Table1[[#This Row],[^ Velocity ft/s]],Table1[[#This Row],[// Velocity ft/s]])</f>
        <v>20524.189261031366</v>
      </c>
      <c r="J893" s="1" t="s">
        <v>7</v>
      </c>
      <c r="K893" s="1">
        <v>5</v>
      </c>
      <c r="L893" s="1">
        <v>40</v>
      </c>
      <c r="M893" s="15" t="s">
        <v>690</v>
      </c>
      <c r="N893" s="1" t="s">
        <v>816</v>
      </c>
    </row>
    <row r="894" spans="1:14" x14ac:dyDescent="0.3">
      <c r="A894" s="1" t="s">
        <v>703</v>
      </c>
      <c r="B894" s="78">
        <f>--LEFT(A894,SEARCH("'",A894)-1)+IF( ISNUMBER(SEARCH("""",A894)),--MID(A894,SEARCH("'",A894)+1,SEARCH("""",A894)-SEARCH("'",A894)-1)/12)</f>
        <v>339.25</v>
      </c>
      <c r="C894" s="5">
        <v>2.39</v>
      </c>
      <c r="D894" s="9">
        <v>8.9</v>
      </c>
      <c r="E894" s="9">
        <f>(Table1[[#This Row],[Core Diameter (in.)]]/Table1[[#This Row],[tp (ms) ^ to line (150 kHz)]])*10^6/12</f>
        <v>22378.277153558054</v>
      </c>
      <c r="F894" s="9">
        <v>9.4</v>
      </c>
      <c r="G894" s="9">
        <f>(Table1[[#This Row],[Core Diameter (in.)]]/Table1[[#This Row],[tp (ms) // to line (150 kHz)]])*10^6/12</f>
        <v>21187.943262411347</v>
      </c>
      <c r="H894" s="9">
        <f>AVERAGE(Table1[[#This Row],[^ Velocity ft/s]],Table1[[#This Row],[// Velocity ft/s]])</f>
        <v>21783.110207984701</v>
      </c>
      <c r="J894" s="1" t="s">
        <v>7</v>
      </c>
      <c r="K894" s="1">
        <v>5</v>
      </c>
      <c r="L894" s="1">
        <v>40</v>
      </c>
      <c r="M894" s="15" t="s">
        <v>690</v>
      </c>
      <c r="N894" s="1" t="s">
        <v>816</v>
      </c>
    </row>
    <row r="895" spans="1:14" x14ac:dyDescent="0.3">
      <c r="A895" s="1" t="s">
        <v>704</v>
      </c>
      <c r="B895" s="78">
        <f>--LEFT(A895,SEARCH("'",A895)-1)+IF( ISNUMBER(SEARCH("""",A895)),--MID(A895,SEARCH("'",A895)+1,SEARCH("""",A895)-SEARCH("'",A895)-1)/12)</f>
        <v>339.5</v>
      </c>
      <c r="C895" s="5">
        <v>2.3879999999999999</v>
      </c>
      <c r="D895" s="9">
        <v>8.5</v>
      </c>
      <c r="E895" s="9">
        <f>(Table1[[#This Row],[Core Diameter (in.)]]/Table1[[#This Row],[tp (ms) ^ to line (150 kHz)]])*10^6/12</f>
        <v>23411.764705882353</v>
      </c>
      <c r="F895" s="9">
        <v>9</v>
      </c>
      <c r="G895" s="9">
        <f>(Table1[[#This Row],[Core Diameter (in.)]]/Table1[[#This Row],[tp (ms) // to line (150 kHz)]])*10^6/12</f>
        <v>22111.111111111109</v>
      </c>
      <c r="H895" s="9">
        <f>AVERAGE(Table1[[#This Row],[^ Velocity ft/s]],Table1[[#This Row],[// Velocity ft/s]])</f>
        <v>22761.43790849673</v>
      </c>
      <c r="J895" s="1" t="s">
        <v>7</v>
      </c>
      <c r="K895" s="1">
        <v>5</v>
      </c>
      <c r="L895" s="1">
        <v>40</v>
      </c>
      <c r="M895" s="15" t="s">
        <v>690</v>
      </c>
      <c r="N895" s="1" t="s">
        <v>816</v>
      </c>
    </row>
    <row r="896" spans="1:14" x14ac:dyDescent="0.3">
      <c r="A896" s="1" t="s">
        <v>705</v>
      </c>
      <c r="B896" s="78">
        <f>--LEFT(A896,SEARCH("'",A896)-1)+IF( ISNUMBER(SEARCH("""",A896)),--MID(A896,SEARCH("'",A896)+1,SEARCH("""",A896)-SEARCH("'",A896)-1)/12)</f>
        <v>340</v>
      </c>
      <c r="C896" s="5">
        <v>2.387</v>
      </c>
      <c r="D896" s="9">
        <v>8.4</v>
      </c>
      <c r="E896" s="9">
        <f>(Table1[[#This Row],[Core Diameter (in.)]]/Table1[[#This Row],[tp (ms) ^ to line (150 kHz)]])*10^6/12</f>
        <v>23680.555555555558</v>
      </c>
      <c r="F896" s="9">
        <v>8.9</v>
      </c>
      <c r="G896" s="9">
        <f>(Table1[[#This Row],[Core Diameter (in.)]]/Table1[[#This Row],[tp (ms) // to line (150 kHz)]])*10^6/12</f>
        <v>22350.187265917601</v>
      </c>
      <c r="H896" s="9">
        <f>AVERAGE(Table1[[#This Row],[^ Velocity ft/s]],Table1[[#This Row],[// Velocity ft/s]])</f>
        <v>23015.371410736581</v>
      </c>
      <c r="J896" s="1" t="s">
        <v>7</v>
      </c>
      <c r="K896" s="1">
        <v>5</v>
      </c>
      <c r="L896" s="1">
        <v>40</v>
      </c>
      <c r="M896" s="15" t="s">
        <v>690</v>
      </c>
      <c r="N896" s="1" t="s">
        <v>816</v>
      </c>
    </row>
    <row r="897" spans="1:14" x14ac:dyDescent="0.3">
      <c r="A897" s="1" t="s">
        <v>706</v>
      </c>
      <c r="B897" s="78">
        <f>--LEFT(A897,SEARCH("'",A897)-1)+IF( ISNUMBER(SEARCH("""",A897)),--MID(A897,SEARCH("'",A897)+1,SEARCH("""",A897)-SEARCH("'",A897)-1)/12)</f>
        <v>340.5</v>
      </c>
      <c r="C897" s="5">
        <v>2.3889999999999998</v>
      </c>
      <c r="D897" s="9">
        <v>8.9</v>
      </c>
      <c r="E897" s="9">
        <f>(Table1[[#This Row],[Core Diameter (in.)]]/Table1[[#This Row],[tp (ms) ^ to line (150 kHz)]])*10^6/12</f>
        <v>22368.913857677897</v>
      </c>
      <c r="F897" s="9">
        <v>9.4</v>
      </c>
      <c r="G897" s="9">
        <f>(Table1[[#This Row],[Core Diameter (in.)]]/Table1[[#This Row],[tp (ms) // to line (150 kHz)]])*10^6/12</f>
        <v>21179.078014184393</v>
      </c>
      <c r="H897" s="9">
        <f>AVERAGE(Table1[[#This Row],[^ Velocity ft/s]],Table1[[#This Row],[// Velocity ft/s]])</f>
        <v>21773.995935931147</v>
      </c>
      <c r="J897" s="1" t="s">
        <v>7</v>
      </c>
      <c r="K897" s="1">
        <v>5</v>
      </c>
      <c r="L897" s="1">
        <v>40</v>
      </c>
      <c r="M897" s="15" t="s">
        <v>690</v>
      </c>
      <c r="N897" s="1" t="s">
        <v>816</v>
      </c>
    </row>
    <row r="898" spans="1:14" x14ac:dyDescent="0.3">
      <c r="A898" s="1" t="s">
        <v>707</v>
      </c>
      <c r="B898" s="78">
        <f>--LEFT(A898,SEARCH("'",A898)-1)+IF( ISNUMBER(SEARCH("""",A898)),--MID(A898,SEARCH("'",A898)+1,SEARCH("""",A898)-SEARCH("'",A898)-1)/12)</f>
        <v>340.75</v>
      </c>
      <c r="C898" s="5">
        <v>2.39</v>
      </c>
      <c r="D898" s="9">
        <v>9.4</v>
      </c>
      <c r="E898" s="9">
        <f>(Table1[[#This Row],[Core Diameter (in.)]]/Table1[[#This Row],[tp (ms) ^ to line (150 kHz)]])*10^6/12</f>
        <v>21187.943262411347</v>
      </c>
      <c r="F898" s="9">
        <v>9.4</v>
      </c>
      <c r="G898" s="9">
        <f>(Table1[[#This Row],[Core Diameter (in.)]]/Table1[[#This Row],[tp (ms) // to line (150 kHz)]])*10^6/12</f>
        <v>21187.943262411347</v>
      </c>
      <c r="H898" s="9">
        <f>AVERAGE(Table1[[#This Row],[^ Velocity ft/s]],Table1[[#This Row],[// Velocity ft/s]])</f>
        <v>21187.943262411347</v>
      </c>
      <c r="J898" s="1" t="s">
        <v>7</v>
      </c>
      <c r="K898" s="1">
        <v>5</v>
      </c>
      <c r="L898" s="1">
        <v>40</v>
      </c>
      <c r="M898" s="15" t="s">
        <v>690</v>
      </c>
      <c r="N898" s="1" t="s">
        <v>816</v>
      </c>
    </row>
    <row r="899" spans="1:14" x14ac:dyDescent="0.3">
      <c r="A899" s="1" t="s">
        <v>708</v>
      </c>
      <c r="B899" s="78">
        <f>--LEFT(A899,SEARCH("'",A899)-1)+IF( ISNUMBER(SEARCH("""",A899)),--MID(A899,SEARCH("'",A899)+1,SEARCH("""",A899)-SEARCH("'",A899)-1)/12)</f>
        <v>342</v>
      </c>
      <c r="C899" s="5">
        <v>2.3879999999999999</v>
      </c>
      <c r="D899" s="9">
        <v>9</v>
      </c>
      <c r="E899" s="9">
        <f>(Table1[[#This Row],[Core Diameter (in.)]]/Table1[[#This Row],[tp (ms) ^ to line (150 kHz)]])*10^6/12</f>
        <v>22111.111111111109</v>
      </c>
      <c r="F899" s="9">
        <v>9</v>
      </c>
      <c r="G899" s="9">
        <f>(Table1[[#This Row],[Core Diameter (in.)]]/Table1[[#This Row],[tp (ms) // to line (150 kHz)]])*10^6/12</f>
        <v>22111.111111111109</v>
      </c>
      <c r="H899" s="9">
        <f>AVERAGE(Table1[[#This Row],[^ Velocity ft/s]],Table1[[#This Row],[// Velocity ft/s]])</f>
        <v>22111.111111111109</v>
      </c>
      <c r="J899" s="1" t="s">
        <v>7</v>
      </c>
      <c r="K899" s="1">
        <v>5</v>
      </c>
      <c r="L899" s="1">
        <v>40</v>
      </c>
      <c r="M899" s="15" t="s">
        <v>690</v>
      </c>
      <c r="N899" s="1" t="s">
        <v>816</v>
      </c>
    </row>
    <row r="900" spans="1:14" x14ac:dyDescent="0.3">
      <c r="A900" s="1" t="s">
        <v>709</v>
      </c>
      <c r="B900" s="78">
        <f>--LEFT(A900,SEARCH("'",A900)-1)+IF( ISNUMBER(SEARCH("""",A900)),--MID(A900,SEARCH("'",A900)+1,SEARCH("""",A900)-SEARCH("'",A900)-1)/12)</f>
        <v>342.25</v>
      </c>
      <c r="C900" s="5">
        <v>2.3889999999999998</v>
      </c>
      <c r="D900" s="9">
        <v>9.4</v>
      </c>
      <c r="E900" s="9">
        <f>(Table1[[#This Row],[Core Diameter (in.)]]/Table1[[#This Row],[tp (ms) ^ to line (150 kHz)]])*10^6/12</f>
        <v>21179.078014184393</v>
      </c>
      <c r="F900" s="9">
        <v>9.9</v>
      </c>
      <c r="G900" s="9">
        <f>(Table1[[#This Row],[Core Diameter (in.)]]/Table1[[#This Row],[tp (ms) // to line (150 kHz)]])*10^6/12</f>
        <v>20109.427609427607</v>
      </c>
      <c r="H900" s="9">
        <f>AVERAGE(Table1[[#This Row],[^ Velocity ft/s]],Table1[[#This Row],[// Velocity ft/s]])</f>
        <v>20644.252811806</v>
      </c>
      <c r="J900" s="1" t="s">
        <v>7</v>
      </c>
      <c r="K900" s="1">
        <v>5</v>
      </c>
      <c r="L900" s="1">
        <v>40</v>
      </c>
      <c r="M900" s="15" t="s">
        <v>690</v>
      </c>
      <c r="N900" s="1" t="s">
        <v>816</v>
      </c>
    </row>
    <row r="901" spans="1:14" x14ac:dyDescent="0.3">
      <c r="A901" s="1" t="s">
        <v>710</v>
      </c>
      <c r="B901" s="78">
        <f>--LEFT(A901,SEARCH("'",A901)-1)+IF( ISNUMBER(SEARCH("""",A901)),--MID(A901,SEARCH("'",A901)+1,SEARCH("""",A901)-SEARCH("'",A901)-1)/12)</f>
        <v>342.5</v>
      </c>
      <c r="C901" s="5">
        <v>2.3889999999999998</v>
      </c>
      <c r="D901" s="9">
        <v>9</v>
      </c>
      <c r="E901" s="9">
        <f>(Table1[[#This Row],[Core Diameter (in.)]]/Table1[[#This Row],[tp (ms) ^ to line (150 kHz)]])*10^6/12</f>
        <v>22120.370370370369</v>
      </c>
      <c r="F901" s="9">
        <v>9.9</v>
      </c>
      <c r="G901" s="9">
        <f>(Table1[[#This Row],[Core Diameter (in.)]]/Table1[[#This Row],[tp (ms) // to line (150 kHz)]])*10^6/12</f>
        <v>20109.427609427607</v>
      </c>
      <c r="H901" s="9">
        <f>AVERAGE(Table1[[#This Row],[^ Velocity ft/s]],Table1[[#This Row],[// Velocity ft/s]])</f>
        <v>21114.898989898989</v>
      </c>
      <c r="J901" s="1" t="s">
        <v>7</v>
      </c>
      <c r="K901" s="1">
        <v>5</v>
      </c>
      <c r="L901" s="1">
        <v>40</v>
      </c>
      <c r="M901" s="15" t="s">
        <v>690</v>
      </c>
      <c r="N901" s="1" t="s">
        <v>816</v>
      </c>
    </row>
    <row r="902" spans="1:14" x14ac:dyDescent="0.3">
      <c r="A902" s="1" t="s">
        <v>711</v>
      </c>
      <c r="B902" s="78">
        <f>--LEFT(A902,SEARCH("'",A902)-1)+IF( ISNUMBER(SEARCH("""",A902)),--MID(A902,SEARCH("'",A902)+1,SEARCH("""",A902)-SEARCH("'",A902)-1)/12)</f>
        <v>342.75</v>
      </c>
      <c r="C902" s="5">
        <v>2.39</v>
      </c>
      <c r="D902" s="9">
        <v>9.4</v>
      </c>
      <c r="E902" s="9">
        <f>(Table1[[#This Row],[Core Diameter (in.)]]/Table1[[#This Row],[tp (ms) ^ to line (150 kHz)]])*10^6/12</f>
        <v>21187.943262411347</v>
      </c>
      <c r="F902" s="9">
        <v>9.9</v>
      </c>
      <c r="G902" s="9">
        <f>(Table1[[#This Row],[Core Diameter (in.)]]/Table1[[#This Row],[tp (ms) // to line (150 kHz)]])*10^6/12</f>
        <v>20117.845117845118</v>
      </c>
      <c r="H902" s="9">
        <f>AVERAGE(Table1[[#This Row],[^ Velocity ft/s]],Table1[[#This Row],[// Velocity ft/s]])</f>
        <v>20652.894190128231</v>
      </c>
      <c r="J902" s="1" t="s">
        <v>7</v>
      </c>
      <c r="K902" s="1">
        <v>5</v>
      </c>
      <c r="L902" s="1">
        <v>40</v>
      </c>
      <c r="M902" s="15" t="s">
        <v>690</v>
      </c>
      <c r="N902" s="1" t="s">
        <v>816</v>
      </c>
    </row>
    <row r="903" spans="1:14" x14ac:dyDescent="0.3">
      <c r="A903" s="1" t="s">
        <v>712</v>
      </c>
      <c r="B903" s="78">
        <f>--LEFT(A903,SEARCH("'",A903)-1)+IF( ISNUMBER(SEARCH("""",A903)),--MID(A903,SEARCH("'",A903)+1,SEARCH("""",A903)-SEARCH("'",A903)-1)/12)</f>
        <v>343.25</v>
      </c>
      <c r="C903" s="5">
        <v>2.39</v>
      </c>
      <c r="D903" s="9">
        <v>9.4</v>
      </c>
      <c r="E903" s="9">
        <f>(Table1[[#This Row],[Core Diameter (in.)]]/Table1[[#This Row],[tp (ms) ^ to line (150 kHz)]])*10^6/12</f>
        <v>21187.943262411347</v>
      </c>
      <c r="F903" s="9">
        <v>9.9</v>
      </c>
      <c r="G903" s="9">
        <f>(Table1[[#This Row],[Core Diameter (in.)]]/Table1[[#This Row],[tp (ms) // to line (150 kHz)]])*10^6/12</f>
        <v>20117.845117845118</v>
      </c>
      <c r="H903" s="9">
        <f>AVERAGE(Table1[[#This Row],[^ Velocity ft/s]],Table1[[#This Row],[// Velocity ft/s]])</f>
        <v>20652.894190128231</v>
      </c>
      <c r="J903" s="1" t="s">
        <v>7</v>
      </c>
      <c r="K903" s="1">
        <v>5</v>
      </c>
      <c r="L903" s="1">
        <v>40</v>
      </c>
      <c r="M903" s="15" t="s">
        <v>690</v>
      </c>
      <c r="N903" s="1" t="s">
        <v>816</v>
      </c>
    </row>
    <row r="904" spans="1:14" x14ac:dyDescent="0.3">
      <c r="A904" s="1" t="s">
        <v>1222</v>
      </c>
      <c r="B904" s="78">
        <f>--LEFT(A904,SEARCH("'",A904)-1)+IF( ISNUMBER(SEARCH("""",A904)),--MID(A904,SEARCH("'",A904)+1,SEARCH("""",A904)-SEARCH("'",A904)-1)/12)</f>
        <v>343.75</v>
      </c>
      <c r="C904" s="1">
        <v>2.391</v>
      </c>
      <c r="D904" s="9">
        <v>9.4</v>
      </c>
      <c r="E904" s="9">
        <f>(Table1[[#This Row],[Core Diameter (in.)]]/Table1[[#This Row],[tp (ms) ^ to line (150 kHz)]])*10^6/12</f>
        <v>21196.808510638297</v>
      </c>
      <c r="F904" s="9">
        <v>9.4</v>
      </c>
      <c r="G904" s="9">
        <f>(Table1[[#This Row],[Core Diameter (in.)]]/Table1[[#This Row],[tp (ms) // to line (150 kHz)]])*10^6/12</f>
        <v>21196.808510638297</v>
      </c>
      <c r="H904" s="9">
        <f>AVERAGE(Table1[[#This Row],[^ Velocity ft/s]],Table1[[#This Row],[// Velocity ft/s]])</f>
        <v>21196.808510638297</v>
      </c>
      <c r="J904" s="1" t="s">
        <v>7</v>
      </c>
      <c r="K904" s="1">
        <v>5</v>
      </c>
      <c r="L904" s="1">
        <v>41</v>
      </c>
      <c r="M904" s="15" t="s">
        <v>713</v>
      </c>
      <c r="N904" s="1" t="s">
        <v>816</v>
      </c>
    </row>
    <row r="905" spans="1:14" x14ac:dyDescent="0.3">
      <c r="A905" s="1" t="s">
        <v>1223</v>
      </c>
      <c r="B905" s="78">
        <f>--LEFT(A905,SEARCH("'",A905)-1)+IF( ISNUMBER(SEARCH("""",A905)),--MID(A905,SEARCH("'",A905)+1,SEARCH("""",A905)-SEARCH("'",A905)-1)/12)</f>
        <v>344</v>
      </c>
      <c r="C905" s="1">
        <v>2.391</v>
      </c>
      <c r="D905" s="9">
        <v>9.5</v>
      </c>
      <c r="E905" s="9">
        <f>(Table1[[#This Row],[Core Diameter (in.)]]/Table1[[#This Row],[tp (ms) ^ to line (150 kHz)]])*10^6/12</f>
        <v>20973.684210526317</v>
      </c>
      <c r="F905" s="9">
        <v>9.4</v>
      </c>
      <c r="G905" s="9">
        <f>(Table1[[#This Row],[Core Diameter (in.)]]/Table1[[#This Row],[tp (ms) // to line (150 kHz)]])*10^6/12</f>
        <v>21196.808510638297</v>
      </c>
      <c r="H905" s="9">
        <f>AVERAGE(Table1[[#This Row],[^ Velocity ft/s]],Table1[[#This Row],[// Velocity ft/s]])</f>
        <v>21085.246360582307</v>
      </c>
      <c r="J905" s="1" t="s">
        <v>7</v>
      </c>
      <c r="K905" s="1">
        <v>5</v>
      </c>
      <c r="L905" s="1">
        <v>41</v>
      </c>
      <c r="M905" s="15" t="s">
        <v>713</v>
      </c>
      <c r="N905" s="1" t="s">
        <v>816</v>
      </c>
    </row>
    <row r="906" spans="1:14" x14ac:dyDescent="0.3">
      <c r="A906" s="1" t="s">
        <v>1224</v>
      </c>
      <c r="B906" s="78">
        <f>--LEFT(A906,SEARCH("'",A906)-1)+IF( ISNUMBER(SEARCH("""",A906)),--MID(A906,SEARCH("'",A906)+1,SEARCH("""",A906)-SEARCH("'",A906)-1)/12)</f>
        <v>344.25</v>
      </c>
      <c r="C906" s="5">
        <v>2.39</v>
      </c>
      <c r="D906" s="9">
        <v>8.9</v>
      </c>
      <c r="E906" s="9">
        <f>(Table1[[#This Row],[Core Diameter (in.)]]/Table1[[#This Row],[tp (ms) ^ to line (150 kHz)]])*10^6/12</f>
        <v>22378.277153558054</v>
      </c>
      <c r="F906" s="9">
        <v>9.5</v>
      </c>
      <c r="G906" s="9">
        <f>(Table1[[#This Row],[Core Diameter (in.)]]/Table1[[#This Row],[tp (ms) // to line (150 kHz)]])*10^6/12</f>
        <v>20964.912280701756</v>
      </c>
      <c r="H906" s="9">
        <f>AVERAGE(Table1[[#This Row],[^ Velocity ft/s]],Table1[[#This Row],[// Velocity ft/s]])</f>
        <v>21671.594717129905</v>
      </c>
      <c r="J906" s="1" t="s">
        <v>7</v>
      </c>
      <c r="K906" s="1">
        <v>5</v>
      </c>
      <c r="L906" s="1">
        <v>41</v>
      </c>
      <c r="M906" s="15" t="s">
        <v>713</v>
      </c>
      <c r="N906" s="1" t="s">
        <v>816</v>
      </c>
    </row>
    <row r="907" spans="1:14" x14ac:dyDescent="0.3">
      <c r="A907" s="1" t="s">
        <v>1225</v>
      </c>
      <c r="B907" s="78">
        <f>--LEFT(A907,SEARCH("'",A907)-1)+IF( ISNUMBER(SEARCH("""",A907)),--MID(A907,SEARCH("'",A907)+1,SEARCH("""",A907)-SEARCH("'",A907)-1)/12)</f>
        <v>344.5</v>
      </c>
      <c r="C907" s="1">
        <v>2.391</v>
      </c>
      <c r="D907" s="9">
        <v>9.5</v>
      </c>
      <c r="E907" s="9">
        <f>(Table1[[#This Row],[Core Diameter (in.)]]/Table1[[#This Row],[tp (ms) ^ to line (150 kHz)]])*10^6/12</f>
        <v>20973.684210526317</v>
      </c>
      <c r="F907" s="9">
        <v>9.9</v>
      </c>
      <c r="G907" s="9">
        <f>(Table1[[#This Row],[Core Diameter (in.)]]/Table1[[#This Row],[tp (ms) // to line (150 kHz)]])*10^6/12</f>
        <v>20126.262626262625</v>
      </c>
      <c r="H907" s="9">
        <f>AVERAGE(Table1[[#This Row],[^ Velocity ft/s]],Table1[[#This Row],[// Velocity ft/s]])</f>
        <v>20549.973418394471</v>
      </c>
      <c r="J907" s="1" t="s">
        <v>7</v>
      </c>
      <c r="K907" s="1">
        <v>5</v>
      </c>
      <c r="L907" s="1">
        <v>41</v>
      </c>
      <c r="M907" s="15" t="s">
        <v>713</v>
      </c>
      <c r="N907" s="1" t="s">
        <v>816</v>
      </c>
    </row>
    <row r="908" spans="1:14" x14ac:dyDescent="0.3">
      <c r="A908" s="1" t="s">
        <v>1226</v>
      </c>
      <c r="B908" s="78">
        <f>--LEFT(A908,SEARCH("'",A908)-1)+IF( ISNUMBER(SEARCH("""",A908)),--MID(A908,SEARCH("'",A908)+1,SEARCH("""",A908)-SEARCH("'",A908)-1)/12)</f>
        <v>344.75</v>
      </c>
      <c r="C908" s="1">
        <v>2.391</v>
      </c>
      <c r="D908" s="9">
        <v>10.4</v>
      </c>
      <c r="E908" s="9">
        <f>(Table1[[#This Row],[Core Diameter (in.)]]/Table1[[#This Row],[tp (ms) ^ to line (150 kHz)]])*10^6/12</f>
        <v>19158.653846153848</v>
      </c>
      <c r="F908" s="9">
        <v>10.5</v>
      </c>
      <c r="G908" s="9">
        <f>(Table1[[#This Row],[Core Diameter (in.)]]/Table1[[#This Row],[tp (ms) // to line (150 kHz)]])*10^6/12</f>
        <v>18976.190476190477</v>
      </c>
      <c r="H908" s="9">
        <f>AVERAGE(Table1[[#This Row],[^ Velocity ft/s]],Table1[[#This Row],[// Velocity ft/s]])</f>
        <v>19067.422161172162</v>
      </c>
      <c r="J908" s="1" t="s">
        <v>7</v>
      </c>
      <c r="K908" s="1">
        <v>5</v>
      </c>
      <c r="L908" s="1">
        <v>41</v>
      </c>
      <c r="M908" s="15" t="s">
        <v>713</v>
      </c>
      <c r="N908" s="1" t="s">
        <v>816</v>
      </c>
    </row>
    <row r="909" spans="1:14" x14ac:dyDescent="0.3">
      <c r="A909" s="1" t="s">
        <v>1227</v>
      </c>
      <c r="B909" s="78">
        <f>--LEFT(A909,SEARCH("'",A909)-1)+IF( ISNUMBER(SEARCH("""",A909)),--MID(A909,SEARCH("'",A909)+1,SEARCH("""",A909)-SEARCH("'",A909)-1)/12)</f>
        <v>345</v>
      </c>
      <c r="C909" s="5">
        <v>2.39</v>
      </c>
      <c r="D909" s="9">
        <v>9.4</v>
      </c>
      <c r="E909" s="9">
        <f>(Table1[[#This Row],[Core Diameter (in.)]]/Table1[[#This Row],[tp (ms) ^ to line (150 kHz)]])*10^6/12</f>
        <v>21187.943262411347</v>
      </c>
      <c r="F909" s="9">
        <v>10.4</v>
      </c>
      <c r="G909" s="9">
        <f>(Table1[[#This Row],[Core Diameter (in.)]]/Table1[[#This Row],[tp (ms) // to line (150 kHz)]])*10^6/12</f>
        <v>19150.641025641027</v>
      </c>
      <c r="H909" s="9">
        <f>AVERAGE(Table1[[#This Row],[^ Velocity ft/s]],Table1[[#This Row],[// Velocity ft/s]])</f>
        <v>20169.292144026185</v>
      </c>
      <c r="J909" s="1" t="s">
        <v>7</v>
      </c>
      <c r="K909" s="1">
        <v>5</v>
      </c>
      <c r="L909" s="1">
        <v>41</v>
      </c>
      <c r="M909" s="15" t="s">
        <v>713</v>
      </c>
      <c r="N909" s="1" t="s">
        <v>816</v>
      </c>
    </row>
    <row r="910" spans="1:14" x14ac:dyDescent="0.3">
      <c r="A910" s="1" t="s">
        <v>1228</v>
      </c>
      <c r="B910" s="78">
        <f>--LEFT(A910,SEARCH("'",A910)-1)+IF( ISNUMBER(SEARCH("""",A910)),--MID(A910,SEARCH("'",A910)+1,SEARCH("""",A910)-SEARCH("'",A910)-1)/12)</f>
        <v>345.5</v>
      </c>
      <c r="C910" s="5">
        <v>2.4</v>
      </c>
      <c r="D910" s="9">
        <v>10.4</v>
      </c>
      <c r="E910" s="9">
        <f>(Table1[[#This Row],[Core Diameter (in.)]]/Table1[[#This Row],[tp (ms) ^ to line (150 kHz)]])*10^6/12</f>
        <v>19230.76923076923</v>
      </c>
      <c r="F910" s="9">
        <v>10.6</v>
      </c>
      <c r="G910" s="9">
        <f>(Table1[[#This Row],[Core Diameter (in.)]]/Table1[[#This Row],[tp (ms) // to line (150 kHz)]])*10^6/12</f>
        <v>18867.924528301886</v>
      </c>
      <c r="H910" s="9">
        <f>AVERAGE(Table1[[#This Row],[^ Velocity ft/s]],Table1[[#This Row],[// Velocity ft/s]])</f>
        <v>19049.346879535558</v>
      </c>
      <c r="J910" s="1" t="s">
        <v>7</v>
      </c>
      <c r="K910" s="1">
        <v>5</v>
      </c>
      <c r="L910" s="1">
        <v>41</v>
      </c>
      <c r="M910" s="15" t="s">
        <v>713</v>
      </c>
      <c r="N910" s="1" t="s">
        <v>816</v>
      </c>
    </row>
    <row r="911" spans="1:14" x14ac:dyDescent="0.3">
      <c r="A911" s="1" t="s">
        <v>1229</v>
      </c>
      <c r="B911" s="78">
        <f>--LEFT(A911,SEARCH("'",A911)-1)+IF( ISNUMBER(SEARCH("""",A911)),--MID(A911,SEARCH("'",A911)+1,SEARCH("""",A911)-SEARCH("'",A911)-1)/12)</f>
        <v>345.75</v>
      </c>
      <c r="C911" s="5">
        <v>2.4</v>
      </c>
      <c r="D911" s="9">
        <v>9.9</v>
      </c>
      <c r="E911" s="9">
        <f>(Table1[[#This Row],[Core Diameter (in.)]]/Table1[[#This Row],[tp (ms) ^ to line (150 kHz)]])*10^6/12</f>
        <v>20202.020202020201</v>
      </c>
      <c r="F911" s="9">
        <v>9.9</v>
      </c>
      <c r="G911" s="9">
        <f>(Table1[[#This Row],[Core Diameter (in.)]]/Table1[[#This Row],[tp (ms) // to line (150 kHz)]])*10^6/12</f>
        <v>20202.020202020201</v>
      </c>
      <c r="H911" s="9">
        <f>AVERAGE(Table1[[#This Row],[^ Velocity ft/s]],Table1[[#This Row],[// Velocity ft/s]])</f>
        <v>20202.020202020201</v>
      </c>
      <c r="J911" s="1" t="s">
        <v>7</v>
      </c>
      <c r="K911" s="1">
        <v>5</v>
      </c>
      <c r="L911" s="1">
        <v>41</v>
      </c>
      <c r="M911" s="15" t="s">
        <v>713</v>
      </c>
      <c r="N911" s="1" t="s">
        <v>816</v>
      </c>
    </row>
    <row r="912" spans="1:14" x14ac:dyDescent="0.3">
      <c r="A912" s="1" t="s">
        <v>1230</v>
      </c>
      <c r="B912" s="78">
        <f>--LEFT(A912,SEARCH("'",A912)-1)+IF( ISNUMBER(SEARCH("""",A912)),--MID(A912,SEARCH("'",A912)+1,SEARCH("""",A912)-SEARCH("'",A912)-1)/12)</f>
        <v>346.75</v>
      </c>
      <c r="C912" s="5">
        <v>2.4</v>
      </c>
      <c r="D912" s="9">
        <v>8.9</v>
      </c>
      <c r="E912" s="9">
        <f>(Table1[[#This Row],[Core Diameter (in.)]]/Table1[[#This Row],[tp (ms) ^ to line (150 kHz)]])*10^6/12</f>
        <v>22471.91011235955</v>
      </c>
      <c r="F912" s="9">
        <v>9.9</v>
      </c>
      <c r="G912" s="9">
        <f>(Table1[[#This Row],[Core Diameter (in.)]]/Table1[[#This Row],[tp (ms) // to line (150 kHz)]])*10^6/12</f>
        <v>20202.020202020201</v>
      </c>
      <c r="H912" s="9">
        <f>AVERAGE(Table1[[#This Row],[^ Velocity ft/s]],Table1[[#This Row],[// Velocity ft/s]])</f>
        <v>21336.965157189876</v>
      </c>
      <c r="J912" s="1" t="s">
        <v>7</v>
      </c>
      <c r="K912" s="1">
        <v>5</v>
      </c>
      <c r="L912" s="1">
        <v>41</v>
      </c>
      <c r="M912" s="15" t="s">
        <v>713</v>
      </c>
      <c r="N912" s="1" t="s">
        <v>816</v>
      </c>
    </row>
    <row r="913" spans="1:14" x14ac:dyDescent="0.3">
      <c r="A913" s="1" t="s">
        <v>1231</v>
      </c>
      <c r="B913" s="78">
        <f>--LEFT(A913,SEARCH("'",A913)-1)+IF( ISNUMBER(SEARCH("""",A913)),--MID(A913,SEARCH("'",A913)+1,SEARCH("""",A913)-SEARCH("'",A913)-1)/12)</f>
        <v>347</v>
      </c>
      <c r="C913" s="5">
        <v>2.4</v>
      </c>
      <c r="D913" s="9">
        <v>8.9</v>
      </c>
      <c r="E913" s="9">
        <f>(Table1[[#This Row],[Core Diameter (in.)]]/Table1[[#This Row],[tp (ms) ^ to line (150 kHz)]])*10^6/12</f>
        <v>22471.91011235955</v>
      </c>
      <c r="F913" s="9">
        <v>9.5</v>
      </c>
      <c r="G913" s="9">
        <f>(Table1[[#This Row],[Core Diameter (in.)]]/Table1[[#This Row],[tp (ms) // to line (150 kHz)]])*10^6/12</f>
        <v>21052.63157894737</v>
      </c>
      <c r="H913" s="9">
        <f>AVERAGE(Table1[[#This Row],[^ Velocity ft/s]],Table1[[#This Row],[// Velocity ft/s]])</f>
        <v>21762.27084565346</v>
      </c>
      <c r="J913" s="1" t="s">
        <v>7</v>
      </c>
      <c r="K913" s="1">
        <v>5</v>
      </c>
      <c r="L913" s="1">
        <v>41</v>
      </c>
      <c r="M913" s="15" t="s">
        <v>713</v>
      </c>
      <c r="N913" s="1" t="s">
        <v>816</v>
      </c>
    </row>
    <row r="914" spans="1:14" x14ac:dyDescent="0.3">
      <c r="A914" s="1" t="s">
        <v>1232</v>
      </c>
      <c r="B914" s="78">
        <f>--LEFT(A914,SEARCH("'",A914)-1)+IF( ISNUMBER(SEARCH("""",A914)),--MID(A914,SEARCH("'",A914)+1,SEARCH("""",A914)-SEARCH("'",A914)-1)/12)</f>
        <v>347.5</v>
      </c>
      <c r="C914" s="5">
        <v>2.4</v>
      </c>
      <c r="D914" s="9">
        <v>8.9</v>
      </c>
      <c r="E914" s="9">
        <f>(Table1[[#This Row],[Core Diameter (in.)]]/Table1[[#This Row],[tp (ms) ^ to line (150 kHz)]])*10^6/12</f>
        <v>22471.91011235955</v>
      </c>
      <c r="F914" s="9">
        <v>9.9</v>
      </c>
      <c r="G914" s="9">
        <f>(Table1[[#This Row],[Core Diameter (in.)]]/Table1[[#This Row],[tp (ms) // to line (150 kHz)]])*10^6/12</f>
        <v>20202.020202020201</v>
      </c>
      <c r="H914" s="9">
        <f>AVERAGE(Table1[[#This Row],[^ Velocity ft/s]],Table1[[#This Row],[// Velocity ft/s]])</f>
        <v>21336.965157189876</v>
      </c>
      <c r="J914" s="1" t="s">
        <v>7</v>
      </c>
      <c r="K914" s="1">
        <v>5</v>
      </c>
      <c r="L914" s="1">
        <v>41</v>
      </c>
      <c r="M914" s="15" t="s">
        <v>713</v>
      </c>
      <c r="N914" s="1" t="s">
        <v>816</v>
      </c>
    </row>
    <row r="915" spans="1:14" x14ac:dyDescent="0.3">
      <c r="A915" s="1" t="s">
        <v>1233</v>
      </c>
      <c r="B915" s="78">
        <f>--LEFT(A915,SEARCH("'",A915)-1)+IF( ISNUMBER(SEARCH("""",A915)),--MID(A915,SEARCH("'",A915)+1,SEARCH("""",A915)-SEARCH("'",A915)-1)/12)</f>
        <v>347.75</v>
      </c>
      <c r="C915" s="5">
        <v>2.4</v>
      </c>
      <c r="D915" s="9">
        <v>8.4</v>
      </c>
      <c r="E915" s="9">
        <f>(Table1[[#This Row],[Core Diameter (in.)]]/Table1[[#This Row],[tp (ms) ^ to line (150 kHz)]])*10^6/12</f>
        <v>23809.523809523806</v>
      </c>
      <c r="F915" s="9">
        <v>8.9</v>
      </c>
      <c r="G915" s="9">
        <f>(Table1[[#This Row],[Core Diameter (in.)]]/Table1[[#This Row],[tp (ms) // to line (150 kHz)]])*10^6/12</f>
        <v>22471.91011235955</v>
      </c>
      <c r="H915" s="9">
        <f>AVERAGE(Table1[[#This Row],[^ Velocity ft/s]],Table1[[#This Row],[// Velocity ft/s]])</f>
        <v>23140.716960941678</v>
      </c>
      <c r="J915" s="1" t="s">
        <v>7</v>
      </c>
      <c r="K915" s="1">
        <v>5</v>
      </c>
      <c r="L915" s="1">
        <v>41</v>
      </c>
      <c r="M915" s="15" t="s">
        <v>713</v>
      </c>
      <c r="N915" s="1" t="s">
        <v>816</v>
      </c>
    </row>
    <row r="916" spans="1:14" x14ac:dyDescent="0.3">
      <c r="A916" s="1" t="s">
        <v>1234</v>
      </c>
      <c r="B916" s="78">
        <f>--LEFT(A916,SEARCH("'",A916)-1)+IF( ISNUMBER(SEARCH("""",A916)),--MID(A916,SEARCH("'",A916)+1,SEARCH("""",A916)-SEARCH("'",A916)-1)/12)</f>
        <v>348</v>
      </c>
      <c r="C916" s="1">
        <v>2.395</v>
      </c>
      <c r="D916" s="9">
        <v>8.4</v>
      </c>
      <c r="E916" s="9">
        <f>(Table1[[#This Row],[Core Diameter (in.)]]/Table1[[#This Row],[tp (ms) ^ to line (150 kHz)]])*10^6/12</f>
        <v>23759.920634920636</v>
      </c>
      <c r="F916" s="9">
        <v>9.4</v>
      </c>
      <c r="G916" s="9">
        <f>(Table1[[#This Row],[Core Diameter (in.)]]/Table1[[#This Row],[tp (ms) // to line (150 kHz)]])*10^6/12</f>
        <v>21232.269503546097</v>
      </c>
      <c r="H916" s="9">
        <f>AVERAGE(Table1[[#This Row],[^ Velocity ft/s]],Table1[[#This Row],[// Velocity ft/s]])</f>
        <v>22496.095069233364</v>
      </c>
      <c r="J916" s="1" t="s">
        <v>7</v>
      </c>
      <c r="K916" s="1">
        <v>5</v>
      </c>
      <c r="L916" s="1">
        <v>41</v>
      </c>
      <c r="M916" s="15" t="s">
        <v>713</v>
      </c>
      <c r="N916" s="1" t="s">
        <v>816</v>
      </c>
    </row>
    <row r="917" spans="1:14" x14ac:dyDescent="0.3">
      <c r="A917" s="1" t="s">
        <v>1235</v>
      </c>
      <c r="B917" s="78">
        <f>--LEFT(A917,SEARCH("'",A917)-1)+IF( ISNUMBER(SEARCH("""",A917)),--MID(A917,SEARCH("'",A917)+1,SEARCH("""",A917)-SEARCH("'",A917)-1)/12)</f>
        <v>348.25</v>
      </c>
      <c r="C917" s="1">
        <v>2.3980000000000001</v>
      </c>
      <c r="D917" s="9">
        <v>8.4</v>
      </c>
      <c r="E917" s="9">
        <f>(Table1[[#This Row],[Core Diameter (in.)]]/Table1[[#This Row],[tp (ms) ^ to line (150 kHz)]])*10^6/12</f>
        <v>23789.682539682541</v>
      </c>
      <c r="F917" s="9">
        <v>9.4</v>
      </c>
      <c r="G917" s="9">
        <f>(Table1[[#This Row],[Core Diameter (in.)]]/Table1[[#This Row],[tp (ms) // to line (150 kHz)]])*10^6/12</f>
        <v>21258.86524822695</v>
      </c>
      <c r="H917" s="9">
        <f>AVERAGE(Table1[[#This Row],[^ Velocity ft/s]],Table1[[#This Row],[// Velocity ft/s]])</f>
        <v>22524.273893954745</v>
      </c>
      <c r="J917" s="1" t="s">
        <v>7</v>
      </c>
      <c r="K917" s="1">
        <v>5</v>
      </c>
      <c r="L917" s="1">
        <v>41</v>
      </c>
      <c r="M917" s="15" t="s">
        <v>713</v>
      </c>
      <c r="N917" s="1" t="s">
        <v>816</v>
      </c>
    </row>
    <row r="918" spans="1:14" x14ac:dyDescent="0.3">
      <c r="A918" s="1" t="s">
        <v>1236</v>
      </c>
      <c r="B918" s="78">
        <f>--LEFT(A918,SEARCH("'",A918)-1)+IF( ISNUMBER(SEARCH("""",A918)),--MID(A918,SEARCH("'",A918)+1,SEARCH("""",A918)-SEARCH("'",A918)-1)/12)</f>
        <v>348.5</v>
      </c>
      <c r="C918" s="1">
        <v>2.399</v>
      </c>
      <c r="D918" s="9">
        <v>8.9</v>
      </c>
      <c r="E918" s="9">
        <f>(Table1[[#This Row],[Core Diameter (in.)]]/Table1[[#This Row],[tp (ms) ^ to line (150 kHz)]])*10^6/12</f>
        <v>22462.5468164794</v>
      </c>
      <c r="F918" s="9">
        <v>9.9</v>
      </c>
      <c r="G918" s="9">
        <f>(Table1[[#This Row],[Core Diameter (in.)]]/Table1[[#This Row],[tp (ms) // to line (150 kHz)]])*10^6/12</f>
        <v>20193.602693602694</v>
      </c>
      <c r="H918" s="9">
        <f>AVERAGE(Table1[[#This Row],[^ Velocity ft/s]],Table1[[#This Row],[// Velocity ft/s]])</f>
        <v>21328.074755041045</v>
      </c>
      <c r="J918" s="1" t="s">
        <v>7</v>
      </c>
      <c r="K918" s="1">
        <v>5</v>
      </c>
      <c r="L918" s="1">
        <v>41</v>
      </c>
      <c r="M918" s="15" t="s">
        <v>713</v>
      </c>
      <c r="N918" s="1" t="s">
        <v>816</v>
      </c>
    </row>
    <row r="919" spans="1:14" x14ac:dyDescent="0.3">
      <c r="A919" s="1" t="s">
        <v>1237</v>
      </c>
      <c r="B919" s="78">
        <f>--LEFT(A919,SEARCH("'",A919)-1)+IF( ISNUMBER(SEARCH("""",A919)),--MID(A919,SEARCH("'",A919)+1,SEARCH("""",A919)-SEARCH("'",A919)-1)/12)</f>
        <v>348.75</v>
      </c>
      <c r="C919" s="5">
        <v>2.4</v>
      </c>
      <c r="D919" s="9">
        <v>8.9</v>
      </c>
      <c r="E919" s="9">
        <f>(Table1[[#This Row],[Core Diameter (in.)]]/Table1[[#This Row],[tp (ms) ^ to line (150 kHz)]])*10^6/12</f>
        <v>22471.91011235955</v>
      </c>
      <c r="F919" s="9">
        <v>9.4</v>
      </c>
      <c r="G919" s="9">
        <f>(Table1[[#This Row],[Core Diameter (in.)]]/Table1[[#This Row],[tp (ms) // to line (150 kHz)]])*10^6/12</f>
        <v>21276.59574468085</v>
      </c>
      <c r="H919" s="9">
        <f>AVERAGE(Table1[[#This Row],[^ Velocity ft/s]],Table1[[#This Row],[// Velocity ft/s]])</f>
        <v>21874.2529285202</v>
      </c>
      <c r="J919" s="1" t="s">
        <v>7</v>
      </c>
      <c r="K919" s="1">
        <v>5</v>
      </c>
      <c r="L919" s="1">
        <v>41</v>
      </c>
      <c r="M919" s="15" t="s">
        <v>713</v>
      </c>
      <c r="N919" s="1" t="s">
        <v>816</v>
      </c>
    </row>
    <row r="920" spans="1:14" x14ac:dyDescent="0.3">
      <c r="A920" s="1" t="s">
        <v>1238</v>
      </c>
      <c r="B920" s="78">
        <f>--LEFT(A920,SEARCH("'",A920)-1)+IF( ISNUMBER(SEARCH("""",A920)),--MID(A920,SEARCH("'",A920)+1,SEARCH("""",A920)-SEARCH("'",A920)-1)/12)</f>
        <v>349.25</v>
      </c>
      <c r="C920" s="5">
        <v>2.4</v>
      </c>
      <c r="D920" s="9">
        <v>8.4</v>
      </c>
      <c r="E920" s="9">
        <f>(Table1[[#This Row],[Core Diameter (in.)]]/Table1[[#This Row],[tp (ms) ^ to line (150 kHz)]])*10^6/12</f>
        <v>23809.523809523806</v>
      </c>
      <c r="F920" s="9">
        <v>9.4</v>
      </c>
      <c r="G920" s="9">
        <f>(Table1[[#This Row],[Core Diameter (in.)]]/Table1[[#This Row],[tp (ms) // to line (150 kHz)]])*10^6/12</f>
        <v>21276.59574468085</v>
      </c>
      <c r="H920" s="9">
        <f>AVERAGE(Table1[[#This Row],[^ Velocity ft/s]],Table1[[#This Row],[// Velocity ft/s]])</f>
        <v>22543.059777102328</v>
      </c>
      <c r="J920" s="1" t="s">
        <v>7</v>
      </c>
      <c r="K920" s="1">
        <v>5</v>
      </c>
      <c r="L920" s="1">
        <v>41</v>
      </c>
      <c r="M920" s="15" t="s">
        <v>713</v>
      </c>
      <c r="N920" s="1" t="s">
        <v>816</v>
      </c>
    </row>
    <row r="921" spans="1:14" x14ac:dyDescent="0.3">
      <c r="A921" s="1" t="s">
        <v>1239</v>
      </c>
      <c r="B921" s="78">
        <f>--LEFT(A921,SEARCH("'",A921)-1)+IF( ISNUMBER(SEARCH("""",A921)),--MID(A921,SEARCH("'",A921)+1,SEARCH("""",A921)-SEARCH("'",A921)-1)/12)</f>
        <v>349.5</v>
      </c>
      <c r="C921" s="5">
        <v>2.4</v>
      </c>
      <c r="D921" s="9">
        <v>9.4</v>
      </c>
      <c r="E921" s="9">
        <f>(Table1[[#This Row],[Core Diameter (in.)]]/Table1[[#This Row],[tp (ms) ^ to line (150 kHz)]])*10^6/12</f>
        <v>21276.59574468085</v>
      </c>
      <c r="F921" s="9">
        <v>9.4</v>
      </c>
      <c r="G921" s="9">
        <f>(Table1[[#This Row],[Core Diameter (in.)]]/Table1[[#This Row],[tp (ms) // to line (150 kHz)]])*10^6/12</f>
        <v>21276.59574468085</v>
      </c>
      <c r="H921" s="9">
        <f>AVERAGE(Table1[[#This Row],[^ Velocity ft/s]],Table1[[#This Row],[// Velocity ft/s]])</f>
        <v>21276.59574468085</v>
      </c>
      <c r="J921" s="1" t="s">
        <v>7</v>
      </c>
      <c r="K921" s="1">
        <v>5</v>
      </c>
      <c r="L921" s="1">
        <v>41</v>
      </c>
      <c r="M921" s="15" t="s">
        <v>713</v>
      </c>
      <c r="N921" s="1" t="s">
        <v>816</v>
      </c>
    </row>
    <row r="922" spans="1:14" x14ac:dyDescent="0.3">
      <c r="A922" s="1" t="s">
        <v>1240</v>
      </c>
      <c r="B922" s="78">
        <f>--LEFT(A922,SEARCH("'",A922)-1)+IF( ISNUMBER(SEARCH("""",A922)),--MID(A922,SEARCH("'",A922)+1,SEARCH("""",A922)-SEARCH("'",A922)-1)/12)</f>
        <v>349.75</v>
      </c>
      <c r="C922" s="1">
        <v>2.3980000000000001</v>
      </c>
      <c r="D922" s="9">
        <v>8.4</v>
      </c>
      <c r="E922" s="9">
        <f>(Table1[[#This Row],[Core Diameter (in.)]]/Table1[[#This Row],[tp (ms) ^ to line (150 kHz)]])*10^6/12</f>
        <v>23789.682539682541</v>
      </c>
      <c r="F922" s="9">
        <v>9.5</v>
      </c>
      <c r="G922" s="9">
        <f>(Table1[[#This Row],[Core Diameter (in.)]]/Table1[[#This Row],[tp (ms) // to line (150 kHz)]])*10^6/12</f>
        <v>21035.087719298244</v>
      </c>
      <c r="H922" s="9">
        <f>AVERAGE(Table1[[#This Row],[^ Velocity ft/s]],Table1[[#This Row],[// Velocity ft/s]])</f>
        <v>22412.385129490394</v>
      </c>
      <c r="J922" s="1" t="s">
        <v>7</v>
      </c>
      <c r="K922" s="1">
        <v>5</v>
      </c>
      <c r="L922" s="1">
        <v>41</v>
      </c>
      <c r="M922" s="15" t="s">
        <v>713</v>
      </c>
      <c r="N922" s="1" t="s">
        <v>816</v>
      </c>
    </row>
    <row r="923" spans="1:14" x14ac:dyDescent="0.3">
      <c r="A923" s="1" t="s">
        <v>1241</v>
      </c>
      <c r="B923" s="78">
        <f>--LEFT(A923,SEARCH("'",A923)-1)+IF( ISNUMBER(SEARCH("""",A923)),--MID(A923,SEARCH("'",A923)+1,SEARCH("""",A923)-SEARCH("'",A923)-1)/12)</f>
        <v>350</v>
      </c>
      <c r="C923" s="5">
        <v>2.4</v>
      </c>
      <c r="D923" s="9">
        <v>8.4</v>
      </c>
      <c r="E923" s="9">
        <f>(Table1[[#This Row],[Core Diameter (in.)]]/Table1[[#This Row],[tp (ms) ^ to line (150 kHz)]])*10^6/12</f>
        <v>23809.523809523806</v>
      </c>
      <c r="F923" s="9">
        <v>8.9</v>
      </c>
      <c r="G923" s="9">
        <f>(Table1[[#This Row],[Core Diameter (in.)]]/Table1[[#This Row],[tp (ms) // to line (150 kHz)]])*10^6/12</f>
        <v>22471.91011235955</v>
      </c>
      <c r="H923" s="9">
        <f>AVERAGE(Table1[[#This Row],[^ Velocity ft/s]],Table1[[#This Row],[// Velocity ft/s]])</f>
        <v>23140.716960941678</v>
      </c>
      <c r="J923" s="1" t="s">
        <v>7</v>
      </c>
      <c r="K923" s="1">
        <v>5</v>
      </c>
      <c r="L923" s="1">
        <v>41</v>
      </c>
      <c r="M923" s="15" t="s">
        <v>713</v>
      </c>
      <c r="N923" s="1" t="s">
        <v>816</v>
      </c>
    </row>
    <row r="924" spans="1:14" x14ac:dyDescent="0.3">
      <c r="A924" s="1" t="s">
        <v>1242</v>
      </c>
      <c r="B924" s="78">
        <f>--LEFT(A924,SEARCH("'",A924)-1)+IF( ISNUMBER(SEARCH("""",A924)),--MID(A924,SEARCH("'",A924)+1,SEARCH("""",A924)-SEARCH("'",A924)-1)/12)</f>
        <v>350.5</v>
      </c>
      <c r="C924" s="1">
        <v>2.3980000000000001</v>
      </c>
      <c r="D924" s="9">
        <v>8.4</v>
      </c>
      <c r="E924" s="9">
        <f>(Table1[[#This Row],[Core Diameter (in.)]]/Table1[[#This Row],[tp (ms) ^ to line (150 kHz)]])*10^6/12</f>
        <v>23789.682539682541</v>
      </c>
      <c r="F924" s="9">
        <v>9.4</v>
      </c>
      <c r="G924" s="9">
        <f>(Table1[[#This Row],[Core Diameter (in.)]]/Table1[[#This Row],[tp (ms) // to line (150 kHz)]])*10^6/12</f>
        <v>21258.86524822695</v>
      </c>
      <c r="H924" s="9">
        <f>AVERAGE(Table1[[#This Row],[^ Velocity ft/s]],Table1[[#This Row],[// Velocity ft/s]])</f>
        <v>22524.273893954745</v>
      </c>
      <c r="J924" s="1" t="s">
        <v>7</v>
      </c>
      <c r="K924" s="1">
        <v>5</v>
      </c>
      <c r="L924" s="1">
        <v>41</v>
      </c>
      <c r="M924" s="15" t="s">
        <v>713</v>
      </c>
      <c r="N924" s="1" t="s">
        <v>816</v>
      </c>
    </row>
    <row r="925" spans="1:14" x14ac:dyDescent="0.3">
      <c r="A925" s="1" t="s">
        <v>1243</v>
      </c>
      <c r="B925" s="78">
        <f>--LEFT(A925,SEARCH("'",A925)-1)+IF( ISNUMBER(SEARCH("""",A925)),--MID(A925,SEARCH("'",A925)+1,SEARCH("""",A925)-SEARCH("'",A925)-1)/12)</f>
        <v>350.75</v>
      </c>
      <c r="C925" s="5">
        <v>2.4</v>
      </c>
      <c r="D925" s="9">
        <v>8.9</v>
      </c>
      <c r="E925" s="9">
        <f>(Table1[[#This Row],[Core Diameter (in.)]]/Table1[[#This Row],[tp (ms) ^ to line (150 kHz)]])*10^6/12</f>
        <v>22471.91011235955</v>
      </c>
      <c r="F925" s="9">
        <v>8.9</v>
      </c>
      <c r="G925" s="9">
        <f>(Table1[[#This Row],[Core Diameter (in.)]]/Table1[[#This Row],[tp (ms) // to line (150 kHz)]])*10^6/12</f>
        <v>22471.91011235955</v>
      </c>
      <c r="H925" s="9">
        <f>AVERAGE(Table1[[#This Row],[^ Velocity ft/s]],Table1[[#This Row],[// Velocity ft/s]])</f>
        <v>22471.91011235955</v>
      </c>
      <c r="J925" s="1" t="s">
        <v>7</v>
      </c>
      <c r="K925" s="1">
        <v>5</v>
      </c>
      <c r="L925" s="1">
        <v>41</v>
      </c>
      <c r="M925" s="15" t="s">
        <v>713</v>
      </c>
      <c r="N925" s="1" t="s">
        <v>816</v>
      </c>
    </row>
    <row r="926" spans="1:14" x14ac:dyDescent="0.3">
      <c r="A926" s="1" t="s">
        <v>1244</v>
      </c>
      <c r="B926" s="78">
        <f>--LEFT(A926,SEARCH("'",A926)-1)+IF( ISNUMBER(SEARCH("""",A926)),--MID(A926,SEARCH("'",A926)+1,SEARCH("""",A926)-SEARCH("'",A926)-1)/12)</f>
        <v>351.5</v>
      </c>
      <c r="C926" s="1">
        <v>2.3980000000000001</v>
      </c>
      <c r="D926" s="9">
        <v>8</v>
      </c>
      <c r="E926" s="9">
        <f>(Table1[[#This Row],[Core Diameter (in.)]]/Table1[[#This Row],[tp (ms) ^ to line (150 kHz)]])*10^6/12</f>
        <v>24979.166666666668</v>
      </c>
      <c r="F926" s="9">
        <v>8.9</v>
      </c>
      <c r="G926" s="9">
        <f>(Table1[[#This Row],[Core Diameter (in.)]]/Table1[[#This Row],[tp (ms) // to line (150 kHz)]])*10^6/12</f>
        <v>22453.18352059925</v>
      </c>
      <c r="H926" s="9">
        <f>AVERAGE(Table1[[#This Row],[^ Velocity ft/s]],Table1[[#This Row],[// Velocity ft/s]])</f>
        <v>23716.175093632959</v>
      </c>
      <c r="J926" s="1" t="s">
        <v>7</v>
      </c>
      <c r="K926" s="1">
        <v>5</v>
      </c>
      <c r="L926" s="1">
        <v>41</v>
      </c>
      <c r="M926" s="15" t="s">
        <v>713</v>
      </c>
      <c r="N926" s="1" t="s">
        <v>816</v>
      </c>
    </row>
    <row r="927" spans="1:14" x14ac:dyDescent="0.3">
      <c r="A927" s="1" t="s">
        <v>1245</v>
      </c>
      <c r="B927" s="78">
        <f>--LEFT(A927,SEARCH("'",A927)-1)+IF( ISNUMBER(SEARCH("""",A927)),--MID(A927,SEARCH("'",A927)+1,SEARCH("""",A927)-SEARCH("'",A927)-1)/12)</f>
        <v>351.75</v>
      </c>
      <c r="C927" s="5">
        <v>2.4</v>
      </c>
      <c r="D927" s="9">
        <v>8</v>
      </c>
      <c r="E927" s="9">
        <f>(Table1[[#This Row],[Core Diameter (in.)]]/Table1[[#This Row],[tp (ms) ^ to line (150 kHz)]])*10^6/12</f>
        <v>25000</v>
      </c>
      <c r="F927" s="9">
        <v>8.9</v>
      </c>
      <c r="G927" s="9">
        <f>(Table1[[#This Row],[Core Diameter (in.)]]/Table1[[#This Row],[tp (ms) // to line (150 kHz)]])*10^6/12</f>
        <v>22471.91011235955</v>
      </c>
      <c r="H927" s="9">
        <f>AVERAGE(Table1[[#This Row],[^ Velocity ft/s]],Table1[[#This Row],[// Velocity ft/s]])</f>
        <v>23735.955056179773</v>
      </c>
      <c r="J927" s="1" t="s">
        <v>7</v>
      </c>
      <c r="K927" s="1">
        <v>5</v>
      </c>
      <c r="L927" s="1">
        <v>41</v>
      </c>
      <c r="M927" s="15" t="s">
        <v>713</v>
      </c>
      <c r="N927" s="1" t="s">
        <v>816</v>
      </c>
    </row>
    <row r="928" spans="1:14" x14ac:dyDescent="0.3">
      <c r="A928" s="1" t="s">
        <v>1246</v>
      </c>
      <c r="B928" s="78">
        <f>--LEFT(A928,SEARCH("'",A928)-1)+IF( ISNUMBER(SEARCH("""",A928)),--MID(A928,SEARCH("'",A928)+1,SEARCH("""",A928)-SEARCH("'",A928)-1)/12)</f>
        <v>352</v>
      </c>
      <c r="C928" s="5">
        <v>2.4</v>
      </c>
      <c r="D928" s="9">
        <v>8</v>
      </c>
      <c r="E928" s="9">
        <f>(Table1[[#This Row],[Core Diameter (in.)]]/Table1[[#This Row],[tp (ms) ^ to line (150 kHz)]])*10^6/12</f>
        <v>25000</v>
      </c>
      <c r="F928" s="9">
        <v>8.9</v>
      </c>
      <c r="G928" s="9">
        <f>(Table1[[#This Row],[Core Diameter (in.)]]/Table1[[#This Row],[tp (ms) // to line (150 kHz)]])*10^6/12</f>
        <v>22471.91011235955</v>
      </c>
      <c r="H928" s="9">
        <f>AVERAGE(Table1[[#This Row],[^ Velocity ft/s]],Table1[[#This Row],[// Velocity ft/s]])</f>
        <v>23735.955056179773</v>
      </c>
      <c r="J928" s="1" t="s">
        <v>7</v>
      </c>
      <c r="K928" s="1">
        <v>5</v>
      </c>
      <c r="L928" s="1">
        <v>41</v>
      </c>
      <c r="M928" s="15" t="s">
        <v>713</v>
      </c>
      <c r="N928" s="1" t="s">
        <v>816</v>
      </c>
    </row>
    <row r="929" spans="1:14" x14ac:dyDescent="0.3">
      <c r="A929" s="1" t="s">
        <v>1247</v>
      </c>
      <c r="B929" s="78">
        <f>--LEFT(A929,SEARCH("'",A929)-1)+IF( ISNUMBER(SEARCH("""",A929)),--MID(A929,SEARCH("'",A929)+1,SEARCH("""",A929)-SEARCH("'",A929)-1)/12)</f>
        <v>352.5</v>
      </c>
      <c r="C929" s="5">
        <v>2.3980000000000001</v>
      </c>
      <c r="D929" s="9">
        <v>9.9</v>
      </c>
      <c r="E929" s="9">
        <f>(Table1[[#This Row],[Core Diameter (in.)]]/Table1[[#This Row],[tp (ms) ^ to line (150 kHz)]])*10^6/12</f>
        <v>20185.185185185186</v>
      </c>
      <c r="F929" s="9">
        <v>9.9</v>
      </c>
      <c r="G929" s="9">
        <f>(Table1[[#This Row],[Core Diameter (in.)]]/Table1[[#This Row],[tp (ms) // to line (150 kHz)]])*10^6/12</f>
        <v>20185.185185185186</v>
      </c>
      <c r="H929" s="9">
        <f>AVERAGE(Table1[[#This Row],[^ Velocity ft/s]],Table1[[#This Row],[// Velocity ft/s]])</f>
        <v>20185.185185185186</v>
      </c>
      <c r="J929" s="1" t="s">
        <v>7</v>
      </c>
      <c r="K929" s="1">
        <v>5</v>
      </c>
      <c r="L929" s="1">
        <v>41</v>
      </c>
      <c r="M929" s="15" t="s">
        <v>713</v>
      </c>
      <c r="N929" s="1" t="s">
        <v>816</v>
      </c>
    </row>
    <row r="930" spans="1:14" x14ac:dyDescent="0.3">
      <c r="A930" s="1" t="s">
        <v>747</v>
      </c>
      <c r="B930" s="78">
        <f>--LEFT(A930,SEARCH("'",A930)-1)+IF( ISNUMBER(SEARCH("""",A930)),--MID(A930,SEARCH("'",A930)+1,SEARCH("""",A930)-SEARCH("'",A930)-1)/12)</f>
        <v>353.5</v>
      </c>
      <c r="C930" s="1">
        <v>2.3860000000000001</v>
      </c>
      <c r="D930" s="9">
        <v>8.9</v>
      </c>
      <c r="E930" s="9">
        <f>(Table1[[#This Row],[Core Diameter (in.)]]/Table1[[#This Row],[tp (ms) ^ to line (150 kHz)]])*10^6/12</f>
        <v>22340.823970037454</v>
      </c>
      <c r="F930" s="9">
        <v>9.4</v>
      </c>
      <c r="G930" s="9">
        <f>(Table1[[#This Row],[Core Diameter (in.)]]/Table1[[#This Row],[tp (ms) // to line (150 kHz)]])*10^6/12</f>
        <v>21152.482269503544</v>
      </c>
      <c r="H930" s="9">
        <f>AVERAGE(Table1[[#This Row],[^ Velocity ft/s]],Table1[[#This Row],[// Velocity ft/s]])</f>
        <v>21746.653119770497</v>
      </c>
      <c r="J930" s="1" t="s">
        <v>7</v>
      </c>
      <c r="K930" s="1">
        <v>5</v>
      </c>
      <c r="L930" s="1">
        <v>42</v>
      </c>
      <c r="M930" s="15" t="s">
        <v>714</v>
      </c>
      <c r="N930" s="1" t="s">
        <v>816</v>
      </c>
    </row>
    <row r="931" spans="1:14" x14ac:dyDescent="0.3">
      <c r="A931" s="1" t="s">
        <v>748</v>
      </c>
      <c r="B931" s="78">
        <f>--LEFT(A931,SEARCH("'",A931)-1)+IF( ISNUMBER(SEARCH("""",A931)),--MID(A931,SEARCH("'",A931)+1,SEARCH("""",A931)-SEARCH("'",A931)-1)/12)</f>
        <v>353.75</v>
      </c>
      <c r="C931" s="1">
        <v>2.3849999999999998</v>
      </c>
      <c r="D931" s="9">
        <v>9.4</v>
      </c>
      <c r="E931" s="9">
        <f>(Table1[[#This Row],[Core Diameter (in.)]]/Table1[[#This Row],[tp (ms) ^ to line (150 kHz)]])*10^6/12</f>
        <v>21143.617021276597</v>
      </c>
      <c r="F931" s="9">
        <v>9.5</v>
      </c>
      <c r="G931" s="9">
        <f>(Table1[[#This Row],[Core Diameter (in.)]]/Table1[[#This Row],[tp (ms) // to line (150 kHz)]])*10^6/12</f>
        <v>20921.052631578947</v>
      </c>
      <c r="H931" s="9">
        <f>AVERAGE(Table1[[#This Row],[^ Velocity ft/s]],Table1[[#This Row],[// Velocity ft/s]])</f>
        <v>21032.334826427774</v>
      </c>
      <c r="J931" s="1" t="s">
        <v>7</v>
      </c>
      <c r="K931" s="1">
        <v>5</v>
      </c>
      <c r="L931" s="1">
        <v>42</v>
      </c>
      <c r="M931" s="15" t="s">
        <v>714</v>
      </c>
      <c r="N931" s="1" t="s">
        <v>816</v>
      </c>
    </row>
    <row r="932" spans="1:14" x14ac:dyDescent="0.3">
      <c r="A932" s="1" t="s">
        <v>749</v>
      </c>
      <c r="B932" s="78">
        <f>--LEFT(A932,SEARCH("'",A932)-1)+IF( ISNUMBER(SEARCH("""",A932)),--MID(A932,SEARCH("'",A932)+1,SEARCH("""",A932)-SEARCH("'",A932)-1)/12)</f>
        <v>354.75</v>
      </c>
      <c r="C932" s="1">
        <v>2.3879999999999999</v>
      </c>
      <c r="D932" s="9">
        <v>8.4</v>
      </c>
      <c r="E932" s="9">
        <f>(Table1[[#This Row],[Core Diameter (in.)]]/Table1[[#This Row],[tp (ms) ^ to line (150 kHz)]])*10^6/12</f>
        <v>23690.476190476187</v>
      </c>
      <c r="F932" s="9">
        <v>9.8000000000000007</v>
      </c>
      <c r="G932" s="9">
        <f>(Table1[[#This Row],[Core Diameter (in.)]]/Table1[[#This Row],[tp (ms) // to line (150 kHz)]])*10^6/12</f>
        <v>20306.12244897959</v>
      </c>
      <c r="H932" s="9">
        <f>AVERAGE(Table1[[#This Row],[^ Velocity ft/s]],Table1[[#This Row],[// Velocity ft/s]])</f>
        <v>21998.299319727888</v>
      </c>
      <c r="J932" s="1" t="s">
        <v>7</v>
      </c>
      <c r="K932" s="1">
        <v>5</v>
      </c>
      <c r="L932" s="1">
        <v>42</v>
      </c>
      <c r="M932" s="15" t="s">
        <v>714</v>
      </c>
      <c r="N932" s="1" t="s">
        <v>816</v>
      </c>
    </row>
    <row r="933" spans="1:14" x14ac:dyDescent="0.3">
      <c r="A933" s="1" t="s">
        <v>719</v>
      </c>
      <c r="B933" s="78">
        <f>--LEFT(A933,SEARCH("'",A933)-1)+IF( ISNUMBER(SEARCH("""",A933)),--MID(A933,SEARCH("'",A933)+1,SEARCH("""",A933)-SEARCH("'",A933)-1)/12)</f>
        <v>355</v>
      </c>
      <c r="C933" s="5">
        <v>2.3879999999999999</v>
      </c>
      <c r="D933" s="9">
        <v>8.5</v>
      </c>
      <c r="E933" s="9">
        <f>(Table1[[#This Row],[Core Diameter (in.)]]/Table1[[#This Row],[tp (ms) ^ to line (150 kHz)]])*10^6/12</f>
        <v>23411.764705882353</v>
      </c>
      <c r="F933" s="9">
        <v>10.3</v>
      </c>
      <c r="G933" s="9">
        <f>(Table1[[#This Row],[Core Diameter (in.)]]/Table1[[#This Row],[tp (ms) // to line (150 kHz)]])*10^6/12</f>
        <v>19320.38834951456</v>
      </c>
      <c r="H933" s="9">
        <f>AVERAGE(Table1[[#This Row],[^ Velocity ft/s]],Table1[[#This Row],[// Velocity ft/s]])</f>
        <v>21366.076527698457</v>
      </c>
      <c r="J933" s="1" t="s">
        <v>7</v>
      </c>
      <c r="K933" s="1">
        <v>5</v>
      </c>
      <c r="L933" s="1">
        <v>42</v>
      </c>
      <c r="M933" s="15" t="s">
        <v>714</v>
      </c>
      <c r="N933" s="1" t="s">
        <v>816</v>
      </c>
    </row>
    <row r="934" spans="1:14" x14ac:dyDescent="0.3">
      <c r="A934" s="1" t="s">
        <v>750</v>
      </c>
      <c r="B934" s="78">
        <f>--LEFT(A934,SEARCH("'",A934)-1)+IF( ISNUMBER(SEARCH("""",A934)),--MID(A934,SEARCH("'",A934)+1,SEARCH("""",A934)-SEARCH("'",A934)-1)/12)</f>
        <v>355.25</v>
      </c>
      <c r="C934" s="5">
        <v>2.3879999999999999</v>
      </c>
      <c r="D934" s="9">
        <v>8.9</v>
      </c>
      <c r="E934" s="9">
        <f>(Table1[[#This Row],[Core Diameter (in.)]]/Table1[[#This Row],[tp (ms) ^ to line (150 kHz)]])*10^6/12</f>
        <v>22359.550561797751</v>
      </c>
      <c r="F934" s="9">
        <v>10.4</v>
      </c>
      <c r="G934" s="9">
        <f>(Table1[[#This Row],[Core Diameter (in.)]]/Table1[[#This Row],[tp (ms) // to line (150 kHz)]])*10^6/12</f>
        <v>19134.615384615387</v>
      </c>
      <c r="H934" s="9">
        <f>AVERAGE(Table1[[#This Row],[^ Velocity ft/s]],Table1[[#This Row],[// Velocity ft/s]])</f>
        <v>20747.082973206569</v>
      </c>
      <c r="J934" s="1" t="s">
        <v>7</v>
      </c>
      <c r="K934" s="1">
        <v>5</v>
      </c>
      <c r="L934" s="1">
        <v>42</v>
      </c>
      <c r="M934" s="15" t="s">
        <v>714</v>
      </c>
      <c r="N934" s="1" t="s">
        <v>816</v>
      </c>
    </row>
    <row r="935" spans="1:14" x14ac:dyDescent="0.3">
      <c r="A935" s="1" t="s">
        <v>751</v>
      </c>
      <c r="B935" s="78">
        <f>--LEFT(A935,SEARCH("'",A935)-1)+IF( ISNUMBER(SEARCH("""",A935)),--MID(A935,SEARCH("'",A935)+1,SEARCH("""",A935)-SEARCH("'",A935)-1)/12)</f>
        <v>355.5</v>
      </c>
      <c r="C935" s="5">
        <v>2.3889999999999998</v>
      </c>
      <c r="D935" s="9">
        <v>8.4</v>
      </c>
      <c r="E935" s="9">
        <f>(Table1[[#This Row],[Core Diameter (in.)]]/Table1[[#This Row],[tp (ms) ^ to line (150 kHz)]])*10^6/12</f>
        <v>23700.396825396823</v>
      </c>
      <c r="F935" s="9">
        <v>9.4</v>
      </c>
      <c r="G935" s="9">
        <f>(Table1[[#This Row],[Core Diameter (in.)]]/Table1[[#This Row],[tp (ms) // to line (150 kHz)]])*10^6/12</f>
        <v>21179.078014184393</v>
      </c>
      <c r="H935" s="9">
        <f>AVERAGE(Table1[[#This Row],[^ Velocity ft/s]],Table1[[#This Row],[// Velocity ft/s]])</f>
        <v>22439.73741979061</v>
      </c>
      <c r="J935" s="1" t="s">
        <v>7</v>
      </c>
      <c r="K935" s="1">
        <v>5</v>
      </c>
      <c r="L935" s="1">
        <v>42</v>
      </c>
      <c r="M935" s="15" t="s">
        <v>714</v>
      </c>
      <c r="N935" s="1" t="s">
        <v>816</v>
      </c>
    </row>
    <row r="936" spans="1:14" x14ac:dyDescent="0.3">
      <c r="A936" s="1" t="s">
        <v>752</v>
      </c>
      <c r="B936" s="78">
        <f>--LEFT(A936,SEARCH("'",A936)-1)+IF( ISNUMBER(SEARCH("""",A936)),--MID(A936,SEARCH("'",A936)+1,SEARCH("""",A936)-SEARCH("'",A936)-1)/12)</f>
        <v>355.75</v>
      </c>
      <c r="C936" s="5">
        <v>2.39</v>
      </c>
      <c r="D936" s="9">
        <v>8.4</v>
      </c>
      <c r="E936" s="9">
        <f>(Table1[[#This Row],[Core Diameter (in.)]]/Table1[[#This Row],[tp (ms) ^ to line (150 kHz)]])*10^6/12</f>
        <v>23710.317460317459</v>
      </c>
      <c r="F936" s="9">
        <v>9.5</v>
      </c>
      <c r="G936" s="9">
        <f>(Table1[[#This Row],[Core Diameter (in.)]]/Table1[[#This Row],[tp (ms) // to line (150 kHz)]])*10^6/12</f>
        <v>20964.912280701756</v>
      </c>
      <c r="H936" s="9">
        <f>AVERAGE(Table1[[#This Row],[^ Velocity ft/s]],Table1[[#This Row],[// Velocity ft/s]])</f>
        <v>22337.614870509606</v>
      </c>
      <c r="J936" s="1" t="s">
        <v>7</v>
      </c>
      <c r="K936" s="1">
        <v>5</v>
      </c>
      <c r="L936" s="1">
        <v>42</v>
      </c>
      <c r="M936" s="15" t="s">
        <v>714</v>
      </c>
      <c r="N936" s="1" t="s">
        <v>816</v>
      </c>
    </row>
    <row r="937" spans="1:14" x14ac:dyDescent="0.3">
      <c r="A937" s="1" t="s">
        <v>724</v>
      </c>
      <c r="B937" s="78">
        <f>--LEFT(A937,SEARCH("'",A937)-1)+IF( ISNUMBER(SEARCH("""",A937)),--MID(A937,SEARCH("'",A937)+1,SEARCH("""",A937)-SEARCH("'",A937)-1)/12)</f>
        <v>356.20833333333331</v>
      </c>
      <c r="C937" s="5">
        <v>2.3889999999999998</v>
      </c>
      <c r="D937" s="9">
        <v>8.4</v>
      </c>
      <c r="E937" s="9">
        <f>(Table1[[#This Row],[Core Diameter (in.)]]/Table1[[#This Row],[tp (ms) ^ to line (150 kHz)]])*10^6/12</f>
        <v>23700.396825396823</v>
      </c>
      <c r="F937" s="9">
        <v>9</v>
      </c>
      <c r="G937" s="9">
        <f>(Table1[[#This Row],[Core Diameter (in.)]]/Table1[[#This Row],[tp (ms) // to line (150 kHz)]])*10^6/12</f>
        <v>22120.370370370369</v>
      </c>
      <c r="H937" s="9">
        <f>AVERAGE(Table1[[#This Row],[^ Velocity ft/s]],Table1[[#This Row],[// Velocity ft/s]])</f>
        <v>22910.383597883596</v>
      </c>
      <c r="J937" s="1" t="s">
        <v>7</v>
      </c>
      <c r="K937" s="1">
        <v>5</v>
      </c>
      <c r="L937" s="1">
        <v>42</v>
      </c>
      <c r="M937" s="15" t="s">
        <v>714</v>
      </c>
      <c r="N937" s="1" t="s">
        <v>816</v>
      </c>
    </row>
    <row r="938" spans="1:14" x14ac:dyDescent="0.3">
      <c r="A938" s="1" t="s">
        <v>753</v>
      </c>
      <c r="B938" s="78">
        <f>--LEFT(A938,SEARCH("'",A938)-1)+IF( ISNUMBER(SEARCH("""",A938)),--MID(A938,SEARCH("'",A938)+1,SEARCH("""",A938)-SEARCH("'",A938)-1)/12)</f>
        <v>356.66666666666669</v>
      </c>
      <c r="C938" s="5">
        <v>2.3889999999999998</v>
      </c>
      <c r="D938" s="9">
        <v>8.9</v>
      </c>
      <c r="E938" s="9">
        <f>(Table1[[#This Row],[Core Diameter (in.)]]/Table1[[#This Row],[tp (ms) ^ to line (150 kHz)]])*10^6/12</f>
        <v>22368.913857677897</v>
      </c>
      <c r="F938" s="9">
        <v>8.9</v>
      </c>
      <c r="G938" s="9">
        <f>(Table1[[#This Row],[Core Diameter (in.)]]/Table1[[#This Row],[tp (ms) // to line (150 kHz)]])*10^6/12</f>
        <v>22368.913857677897</v>
      </c>
      <c r="H938" s="9">
        <f>AVERAGE(Table1[[#This Row],[^ Velocity ft/s]],Table1[[#This Row],[// Velocity ft/s]])</f>
        <v>22368.913857677897</v>
      </c>
      <c r="J938" s="1" t="s">
        <v>7</v>
      </c>
      <c r="K938" s="1">
        <v>5</v>
      </c>
      <c r="L938" s="1">
        <v>42</v>
      </c>
      <c r="M938" s="15" t="s">
        <v>714</v>
      </c>
      <c r="N938" s="1" t="s">
        <v>816</v>
      </c>
    </row>
    <row r="939" spans="1:14" x14ac:dyDescent="0.3">
      <c r="A939" s="1" t="s">
        <v>754</v>
      </c>
      <c r="B939" s="78">
        <f>--LEFT(A939,SEARCH("'",A939)-1)+IF( ISNUMBER(SEARCH("""",A939)),--MID(A939,SEARCH("'",A939)+1,SEARCH("""",A939)-SEARCH("'",A939)-1)/12)</f>
        <v>357.25</v>
      </c>
      <c r="C939" s="5">
        <v>2.3879999999999999</v>
      </c>
      <c r="D939" s="9">
        <v>8.9</v>
      </c>
      <c r="E939" s="9">
        <f>(Table1[[#This Row],[Core Diameter (in.)]]/Table1[[#This Row],[tp (ms) ^ to line (150 kHz)]])*10^6/12</f>
        <v>22359.550561797751</v>
      </c>
      <c r="F939" s="9">
        <v>9.4</v>
      </c>
      <c r="G939" s="9">
        <f>(Table1[[#This Row],[Core Diameter (in.)]]/Table1[[#This Row],[tp (ms) // to line (150 kHz)]])*10^6/12</f>
        <v>21170.212765957443</v>
      </c>
      <c r="H939" s="9">
        <f>AVERAGE(Table1[[#This Row],[^ Velocity ft/s]],Table1[[#This Row],[// Velocity ft/s]])</f>
        <v>21764.881663877597</v>
      </c>
      <c r="J939" s="1" t="s">
        <v>7</v>
      </c>
      <c r="K939" s="1">
        <v>5</v>
      </c>
      <c r="L939" s="1">
        <v>42</v>
      </c>
      <c r="M939" s="15" t="s">
        <v>714</v>
      </c>
      <c r="N939" s="1" t="s">
        <v>816</v>
      </c>
    </row>
    <row r="940" spans="1:14" x14ac:dyDescent="0.3">
      <c r="A940" s="1" t="s">
        <v>755</v>
      </c>
      <c r="B940" s="78">
        <f>--LEFT(A940,SEARCH("'",A940)-1)+IF( ISNUMBER(SEARCH("""",A940)),--MID(A940,SEARCH("'",A940)+1,SEARCH("""",A940)-SEARCH("'",A940)-1)/12)</f>
        <v>357.5</v>
      </c>
      <c r="C940" s="5">
        <v>2.3860000000000001</v>
      </c>
      <c r="D940" s="9">
        <v>8.5</v>
      </c>
      <c r="E940" s="9">
        <f>(Table1[[#This Row],[Core Diameter (in.)]]/Table1[[#This Row],[tp (ms) ^ to line (150 kHz)]])*10^6/12</f>
        <v>23392.156862745102</v>
      </c>
      <c r="F940" s="9">
        <v>8.9</v>
      </c>
      <c r="G940" s="9">
        <f>(Table1[[#This Row],[Core Diameter (in.)]]/Table1[[#This Row],[tp (ms) // to line (150 kHz)]])*10^6/12</f>
        <v>22340.823970037454</v>
      </c>
      <c r="H940" s="9">
        <f>AVERAGE(Table1[[#This Row],[^ Velocity ft/s]],Table1[[#This Row],[// Velocity ft/s]])</f>
        <v>22866.49041639128</v>
      </c>
      <c r="J940" s="1" t="s">
        <v>7</v>
      </c>
      <c r="K940" s="1">
        <v>5</v>
      </c>
      <c r="L940" s="1">
        <v>42</v>
      </c>
      <c r="M940" s="15" t="s">
        <v>714</v>
      </c>
      <c r="N940" s="1" t="s">
        <v>816</v>
      </c>
    </row>
    <row r="941" spans="1:14" x14ac:dyDescent="0.3">
      <c r="A941" s="1" t="s">
        <v>756</v>
      </c>
      <c r="B941" s="78">
        <f>--LEFT(A941,SEARCH("'",A941)-1)+IF( ISNUMBER(SEARCH("""",A941)),--MID(A941,SEARCH("'",A941)+1,SEARCH("""",A941)-SEARCH("'",A941)-1)/12)</f>
        <v>357.75</v>
      </c>
      <c r="C941" s="5">
        <v>2.3860000000000001</v>
      </c>
      <c r="D941" s="9">
        <v>8.9</v>
      </c>
      <c r="E941" s="9">
        <f>(Table1[[#This Row],[Core Diameter (in.)]]/Table1[[#This Row],[tp (ms) ^ to line (150 kHz)]])*10^6/12</f>
        <v>22340.823970037454</v>
      </c>
      <c r="F941" s="9">
        <v>9.4</v>
      </c>
      <c r="G941" s="9">
        <f>(Table1[[#This Row],[Core Diameter (in.)]]/Table1[[#This Row],[tp (ms) // to line (150 kHz)]])*10^6/12</f>
        <v>21152.482269503544</v>
      </c>
      <c r="H941" s="9">
        <f>AVERAGE(Table1[[#This Row],[^ Velocity ft/s]],Table1[[#This Row],[// Velocity ft/s]])</f>
        <v>21746.653119770497</v>
      </c>
      <c r="J941" s="1" t="s">
        <v>7</v>
      </c>
      <c r="K941" s="1">
        <v>5</v>
      </c>
      <c r="L941" s="1">
        <v>42</v>
      </c>
      <c r="M941" s="15" t="s">
        <v>714</v>
      </c>
      <c r="N941" s="1" t="s">
        <v>816</v>
      </c>
    </row>
    <row r="942" spans="1:14" x14ac:dyDescent="0.3">
      <c r="A942" s="1" t="s">
        <v>760</v>
      </c>
      <c r="B942" s="78">
        <f>--LEFT(A942,SEARCH("'",A942)-1)+IF( ISNUMBER(SEARCH("""",A942)),--MID(A942,SEARCH("'",A942)+1,SEARCH("""",A942)-SEARCH("'",A942)-1)/12)</f>
        <v>358</v>
      </c>
      <c r="C942" s="1">
        <v>2.3889999999999998</v>
      </c>
      <c r="D942" s="9">
        <v>8.4</v>
      </c>
      <c r="E942" s="9">
        <f>(Table1[[#This Row],[Core Diameter (in.)]]/Table1[[#This Row],[tp (ms) ^ to line (150 kHz)]])*10^6/12</f>
        <v>23700.396825396823</v>
      </c>
      <c r="F942" s="9">
        <v>9.4</v>
      </c>
      <c r="G942" s="9">
        <f>(Table1[[#This Row],[Core Diameter (in.)]]/Table1[[#This Row],[tp (ms) // to line (150 kHz)]])*10^6/12</f>
        <v>21179.078014184393</v>
      </c>
      <c r="H942" s="9">
        <f>AVERAGE(Table1[[#This Row],[^ Velocity ft/s]],Table1[[#This Row],[// Velocity ft/s]])</f>
        <v>22439.73741979061</v>
      </c>
      <c r="J942" s="1" t="s">
        <v>7</v>
      </c>
      <c r="K942" s="1">
        <v>5</v>
      </c>
      <c r="L942" s="1">
        <v>42</v>
      </c>
      <c r="M942" s="15" t="s">
        <v>714</v>
      </c>
      <c r="N942" s="1" t="s">
        <v>816</v>
      </c>
    </row>
    <row r="943" spans="1:14" x14ac:dyDescent="0.3">
      <c r="A943" s="1" t="s">
        <v>757</v>
      </c>
      <c r="B943" s="78">
        <f>--LEFT(A943,SEARCH("'",A943)-1)+IF( ISNUMBER(SEARCH("""",A943)),--MID(A943,SEARCH("'",A943)+1,SEARCH("""",A943)-SEARCH("'",A943)-1)/12)</f>
        <v>358.25</v>
      </c>
      <c r="C943" s="1">
        <v>2.3879999999999999</v>
      </c>
      <c r="D943" s="9">
        <v>9.9</v>
      </c>
      <c r="E943" s="9">
        <f>(Table1[[#This Row],[Core Diameter (in.)]]/Table1[[#This Row],[tp (ms) ^ to line (150 kHz)]])*10^6/12</f>
        <v>20101.010101010099</v>
      </c>
      <c r="F943" s="9">
        <v>9.9</v>
      </c>
      <c r="G943" s="9">
        <f>(Table1[[#This Row],[Core Diameter (in.)]]/Table1[[#This Row],[tp (ms) // to line (150 kHz)]])*10^6/12</f>
        <v>20101.010101010099</v>
      </c>
      <c r="H943" s="9">
        <f>AVERAGE(Table1[[#This Row],[^ Velocity ft/s]],Table1[[#This Row],[// Velocity ft/s]])</f>
        <v>20101.010101010099</v>
      </c>
      <c r="J943" s="1" t="s">
        <v>7</v>
      </c>
      <c r="K943" s="1">
        <v>5</v>
      </c>
      <c r="L943" s="1">
        <v>42</v>
      </c>
      <c r="M943" s="15" t="s">
        <v>714</v>
      </c>
      <c r="N943" s="1" t="s">
        <v>816</v>
      </c>
    </row>
    <row r="944" spans="1:14" x14ac:dyDescent="0.3">
      <c r="A944" s="1" t="s">
        <v>758</v>
      </c>
      <c r="B944" s="78">
        <f>--LEFT(A944,SEARCH("'",A944)-1)+IF( ISNUMBER(SEARCH("""",A944)),--MID(A944,SEARCH("'",A944)+1,SEARCH("""",A944)-SEARCH("'",A944)-1)/12)</f>
        <v>358.5</v>
      </c>
      <c r="C944" s="1">
        <v>2.3889999999999998</v>
      </c>
      <c r="D944" s="9">
        <v>8.4</v>
      </c>
      <c r="E944" s="9">
        <f>(Table1[[#This Row],[Core Diameter (in.)]]/Table1[[#This Row],[tp (ms) ^ to line (150 kHz)]])*10^6/12</f>
        <v>23700.396825396823</v>
      </c>
      <c r="F944" s="9">
        <v>8.9</v>
      </c>
      <c r="G944" s="9">
        <f>(Table1[[#This Row],[Core Diameter (in.)]]/Table1[[#This Row],[tp (ms) // to line (150 kHz)]])*10^6/12</f>
        <v>22368.913857677897</v>
      </c>
      <c r="H944" s="9">
        <f>AVERAGE(Table1[[#This Row],[^ Velocity ft/s]],Table1[[#This Row],[// Velocity ft/s]])</f>
        <v>23034.65534153736</v>
      </c>
      <c r="J944" s="1" t="s">
        <v>7</v>
      </c>
      <c r="K944" s="1">
        <v>5</v>
      </c>
      <c r="L944" s="1">
        <v>42</v>
      </c>
      <c r="M944" s="15" t="s">
        <v>714</v>
      </c>
      <c r="N944" s="1" t="s">
        <v>816</v>
      </c>
    </row>
    <row r="945" spans="1:14" x14ac:dyDescent="0.3">
      <c r="A945" s="1" t="s">
        <v>759</v>
      </c>
      <c r="B945" s="78">
        <f>--LEFT(A945,SEARCH("'",A945)-1)+IF( ISNUMBER(SEARCH("""",A945)),--MID(A945,SEARCH("'",A945)+1,SEARCH("""",A945)-SEARCH("'",A945)-1)/12)</f>
        <v>358.75</v>
      </c>
      <c r="C945" s="1">
        <v>2.3889999999999998</v>
      </c>
      <c r="D945" s="9">
        <v>8.4</v>
      </c>
      <c r="E945" s="9">
        <f>(Table1[[#This Row],[Core Diameter (in.)]]/Table1[[#This Row],[tp (ms) ^ to line (150 kHz)]])*10^6/12</f>
        <v>23700.396825396823</v>
      </c>
      <c r="F945" s="9">
        <v>8.9</v>
      </c>
      <c r="G945" s="9">
        <f>(Table1[[#This Row],[Core Diameter (in.)]]/Table1[[#This Row],[tp (ms) // to line (150 kHz)]])*10^6/12</f>
        <v>22368.913857677897</v>
      </c>
      <c r="H945" s="9">
        <f>AVERAGE(Table1[[#This Row],[^ Velocity ft/s]],Table1[[#This Row],[// Velocity ft/s]])</f>
        <v>23034.65534153736</v>
      </c>
      <c r="J945" s="1" t="s">
        <v>7</v>
      </c>
      <c r="K945" s="1">
        <v>5</v>
      </c>
      <c r="L945" s="1">
        <v>42</v>
      </c>
      <c r="M945" s="15" t="s">
        <v>714</v>
      </c>
      <c r="N945" s="1" t="s">
        <v>816</v>
      </c>
    </row>
    <row r="946" spans="1:14" x14ac:dyDescent="0.3">
      <c r="A946" s="1" t="s">
        <v>761</v>
      </c>
      <c r="B946" s="78">
        <f>--LEFT(A946,SEARCH("'",A946)-1)+IF( ISNUMBER(SEARCH("""",A946)),--MID(A946,SEARCH("'",A946)+1,SEARCH("""",A946)-SEARCH("'",A946)-1)/12)</f>
        <v>359.25</v>
      </c>
      <c r="C946" s="1">
        <v>2.3879999999999999</v>
      </c>
      <c r="D946" s="9">
        <v>8.4</v>
      </c>
      <c r="E946" s="9">
        <f>(Table1[[#This Row],[Core Diameter (in.)]]/Table1[[#This Row],[tp (ms) ^ to line (150 kHz)]])*10^6/12</f>
        <v>23690.476190476187</v>
      </c>
      <c r="F946" s="9">
        <v>8.9</v>
      </c>
      <c r="G946" s="9">
        <f>(Table1[[#This Row],[Core Diameter (in.)]]/Table1[[#This Row],[tp (ms) // to line (150 kHz)]])*10^6/12</f>
        <v>22359.550561797751</v>
      </c>
      <c r="H946" s="9">
        <f>AVERAGE(Table1[[#This Row],[^ Velocity ft/s]],Table1[[#This Row],[// Velocity ft/s]])</f>
        <v>23025.013376136969</v>
      </c>
      <c r="J946" s="1" t="s">
        <v>7</v>
      </c>
      <c r="K946" s="1">
        <v>5</v>
      </c>
      <c r="L946" s="1">
        <v>42</v>
      </c>
      <c r="M946" s="15" t="s">
        <v>714</v>
      </c>
      <c r="N946" s="1" t="s">
        <v>816</v>
      </c>
    </row>
    <row r="947" spans="1:14" x14ac:dyDescent="0.3">
      <c r="A947" s="1" t="s">
        <v>762</v>
      </c>
      <c r="B947" s="78">
        <f>--LEFT(A947,SEARCH("'",A947)-1)+IF( ISNUMBER(SEARCH("""",A947)),--MID(A947,SEARCH("'",A947)+1,SEARCH("""",A947)-SEARCH("'",A947)-1)/12)</f>
        <v>359.5</v>
      </c>
      <c r="C947" s="1">
        <v>2.387</v>
      </c>
      <c r="D947" s="9">
        <v>8.5</v>
      </c>
      <c r="E947" s="9">
        <f>(Table1[[#This Row],[Core Diameter (in.)]]/Table1[[#This Row],[tp (ms) ^ to line (150 kHz)]])*10^6/12</f>
        <v>23401.960784313724</v>
      </c>
      <c r="F947" s="9">
        <v>8.9</v>
      </c>
      <c r="G947" s="9">
        <f>(Table1[[#This Row],[Core Diameter (in.)]]/Table1[[#This Row],[tp (ms) // to line (150 kHz)]])*10^6/12</f>
        <v>22350.187265917601</v>
      </c>
      <c r="H947" s="9">
        <f>AVERAGE(Table1[[#This Row],[^ Velocity ft/s]],Table1[[#This Row],[// Velocity ft/s]])</f>
        <v>22876.07402511566</v>
      </c>
      <c r="J947" s="1" t="s">
        <v>7</v>
      </c>
      <c r="K947" s="1">
        <v>5</v>
      </c>
      <c r="L947" s="1">
        <v>42</v>
      </c>
      <c r="M947" s="15" t="s">
        <v>714</v>
      </c>
      <c r="N947" s="1" t="s">
        <v>816</v>
      </c>
    </row>
    <row r="948" spans="1:14" x14ac:dyDescent="0.3">
      <c r="A948" s="1" t="s">
        <v>739</v>
      </c>
      <c r="B948" s="78">
        <f>--LEFT(A948,SEARCH("'",A948)-1)+IF( ISNUMBER(SEARCH("""",A948)),--MID(A948,SEARCH("'",A948)+1,SEARCH("""",A948)-SEARCH("'",A948)-1)/12)</f>
        <v>360</v>
      </c>
      <c r="C948" s="1">
        <v>2.3879999999999999</v>
      </c>
      <c r="D948" s="9">
        <v>8.4</v>
      </c>
      <c r="E948" s="9">
        <f>(Table1[[#This Row],[Core Diameter (in.)]]/Table1[[#This Row],[tp (ms) ^ to line (150 kHz)]])*10^6/12</f>
        <v>23690.476190476187</v>
      </c>
      <c r="F948" s="9">
        <v>9.4</v>
      </c>
      <c r="G948" s="9">
        <f>(Table1[[#This Row],[Core Diameter (in.)]]/Table1[[#This Row],[tp (ms) // to line (150 kHz)]])*10^6/12</f>
        <v>21170.212765957443</v>
      </c>
      <c r="H948" s="9">
        <f>AVERAGE(Table1[[#This Row],[^ Velocity ft/s]],Table1[[#This Row],[// Velocity ft/s]])</f>
        <v>22430.344478216815</v>
      </c>
      <c r="J948" s="1" t="s">
        <v>7</v>
      </c>
      <c r="K948" s="1">
        <v>5</v>
      </c>
      <c r="L948" s="1">
        <v>42</v>
      </c>
      <c r="M948" s="15" t="s">
        <v>714</v>
      </c>
      <c r="N948" s="1" t="s">
        <v>816</v>
      </c>
    </row>
    <row r="949" spans="1:14" x14ac:dyDescent="0.3">
      <c r="A949" s="1" t="s">
        <v>763</v>
      </c>
      <c r="B949" s="78">
        <f>--LEFT(A949,SEARCH("'",A949)-1)+IF( ISNUMBER(SEARCH("""",A949)),--MID(A949,SEARCH("'",A949)+1,SEARCH("""",A949)-SEARCH("'",A949)-1)/12)</f>
        <v>360.25</v>
      </c>
      <c r="C949" s="1">
        <v>2.3879999999999999</v>
      </c>
      <c r="D949" s="9">
        <v>8.4</v>
      </c>
      <c r="E949" s="9">
        <f>(Table1[[#This Row],[Core Diameter (in.)]]/Table1[[#This Row],[tp (ms) ^ to line (150 kHz)]])*10^6/12</f>
        <v>23690.476190476187</v>
      </c>
      <c r="F949" s="9">
        <v>8.9</v>
      </c>
      <c r="G949" s="9">
        <f>(Table1[[#This Row],[Core Diameter (in.)]]/Table1[[#This Row],[tp (ms) // to line (150 kHz)]])*10^6/12</f>
        <v>22359.550561797751</v>
      </c>
      <c r="H949" s="9">
        <f>AVERAGE(Table1[[#This Row],[^ Velocity ft/s]],Table1[[#This Row],[// Velocity ft/s]])</f>
        <v>23025.013376136969</v>
      </c>
      <c r="J949" s="1" t="s">
        <v>7</v>
      </c>
      <c r="K949" s="1">
        <v>5</v>
      </c>
      <c r="L949" s="1">
        <v>42</v>
      </c>
      <c r="M949" s="15" t="s">
        <v>714</v>
      </c>
      <c r="N949" s="1" t="s">
        <v>816</v>
      </c>
    </row>
    <row r="950" spans="1:14" x14ac:dyDescent="0.3">
      <c r="A950" s="1" t="s">
        <v>764</v>
      </c>
      <c r="B950" s="78">
        <f>--LEFT(A950,SEARCH("'",A950)-1)+IF( ISNUMBER(SEARCH("""",A950)),--MID(A950,SEARCH("'",A950)+1,SEARCH("""",A950)-SEARCH("'",A950)-1)/12)</f>
        <v>360.5</v>
      </c>
      <c r="C950" s="1">
        <v>2.387</v>
      </c>
      <c r="D950" s="9">
        <v>8.9</v>
      </c>
      <c r="E950" s="9">
        <f>(Table1[[#This Row],[Core Diameter (in.)]]/Table1[[#This Row],[tp (ms) ^ to line (150 kHz)]])*10^6/12</f>
        <v>22350.187265917601</v>
      </c>
      <c r="F950" s="9">
        <v>9.9</v>
      </c>
      <c r="G950" s="9">
        <f>(Table1[[#This Row],[Core Diameter (in.)]]/Table1[[#This Row],[tp (ms) // to line (150 kHz)]])*10^6/12</f>
        <v>20092.592592592591</v>
      </c>
      <c r="H950" s="9">
        <f>AVERAGE(Table1[[#This Row],[^ Velocity ft/s]],Table1[[#This Row],[// Velocity ft/s]])</f>
        <v>21221.389929255096</v>
      </c>
      <c r="J950" s="1" t="s">
        <v>7</v>
      </c>
      <c r="K950" s="1">
        <v>5</v>
      </c>
      <c r="L950" s="1">
        <v>42</v>
      </c>
      <c r="M950" s="15" t="s">
        <v>714</v>
      </c>
      <c r="N950" s="1" t="s">
        <v>816</v>
      </c>
    </row>
    <row r="951" spans="1:14" x14ac:dyDescent="0.3">
      <c r="A951" s="1" t="s">
        <v>746</v>
      </c>
      <c r="B951" s="78">
        <f>--LEFT(A951,SEARCH("'",A951)-1)+IF( ISNUMBER(SEARCH("""",A951)),--MID(A951,SEARCH("'",A951)+1,SEARCH("""",A951)-SEARCH("'",A951)-1)/12)</f>
        <v>361</v>
      </c>
      <c r="C951" s="1">
        <v>2.3860000000000001</v>
      </c>
      <c r="D951" s="9">
        <v>9</v>
      </c>
      <c r="E951" s="9">
        <f>(Table1[[#This Row],[Core Diameter (in.)]]/Table1[[#This Row],[tp (ms) ^ to line (150 kHz)]])*10^6/12</f>
        <v>22092.592592592595</v>
      </c>
      <c r="F951" s="9">
        <v>9.4</v>
      </c>
      <c r="G951" s="9">
        <f>(Table1[[#This Row],[Core Diameter (in.)]]/Table1[[#This Row],[tp (ms) // to line (150 kHz)]])*10^6/12</f>
        <v>21152.482269503544</v>
      </c>
      <c r="H951" s="9">
        <f>AVERAGE(Table1[[#This Row],[^ Velocity ft/s]],Table1[[#This Row],[// Velocity ft/s]])</f>
        <v>21622.537431048069</v>
      </c>
      <c r="J951" s="1" t="s">
        <v>7</v>
      </c>
      <c r="K951" s="1">
        <v>5</v>
      </c>
      <c r="L951" s="1">
        <v>42</v>
      </c>
      <c r="M951" s="15" t="s">
        <v>714</v>
      </c>
      <c r="N951" s="1" t="s">
        <v>816</v>
      </c>
    </row>
    <row r="952" spans="1:14" x14ac:dyDescent="0.3">
      <c r="A952" s="1" t="s">
        <v>765</v>
      </c>
      <c r="B952" s="78">
        <f>--LEFT(A952,SEARCH("'",A952)-1)+IF( ISNUMBER(SEARCH("""",A952)),--MID(A952,SEARCH("'",A952)+1,SEARCH("""",A952)-SEARCH("'",A952)-1)/12)</f>
        <v>361.25</v>
      </c>
      <c r="C952" s="1">
        <v>2.3879999999999999</v>
      </c>
      <c r="D952" s="9">
        <v>8.4</v>
      </c>
      <c r="E952" s="9">
        <f>(Table1[[#This Row],[Core Diameter (in.)]]/Table1[[#This Row],[tp (ms) ^ to line (150 kHz)]])*10^6/12</f>
        <v>23690.476190476187</v>
      </c>
      <c r="F952" s="9">
        <v>9</v>
      </c>
      <c r="G952" s="9">
        <f>(Table1[[#This Row],[Core Diameter (in.)]]/Table1[[#This Row],[tp (ms) // to line (150 kHz)]])*10^6/12</f>
        <v>22111.111111111109</v>
      </c>
      <c r="H952" s="9">
        <f>AVERAGE(Table1[[#This Row],[^ Velocity ft/s]],Table1[[#This Row],[// Velocity ft/s]])</f>
        <v>22900.793650793647</v>
      </c>
      <c r="J952" s="1" t="s">
        <v>7</v>
      </c>
      <c r="K952" s="1">
        <v>5</v>
      </c>
      <c r="L952" s="1">
        <v>42</v>
      </c>
      <c r="M952" s="15" t="s">
        <v>714</v>
      </c>
      <c r="N952" s="1" t="s">
        <v>816</v>
      </c>
    </row>
    <row r="953" spans="1:14" x14ac:dyDescent="0.3">
      <c r="A953" s="1" t="s">
        <v>766</v>
      </c>
      <c r="B953" s="78">
        <f>--LEFT(A953,SEARCH("'",A953)-1)+IF( ISNUMBER(SEARCH("""",A953)),--MID(A953,SEARCH("'",A953)+1,SEARCH("""",A953)-SEARCH("'",A953)-1)/12)</f>
        <v>361.5</v>
      </c>
      <c r="C953" s="1">
        <v>2.3879999999999999</v>
      </c>
      <c r="D953" s="9">
        <v>8.4</v>
      </c>
      <c r="E953" s="9">
        <f>(Table1[[#This Row],[Core Diameter (in.)]]/Table1[[#This Row],[tp (ms) ^ to line (150 kHz)]])*10^6/12</f>
        <v>23690.476190476187</v>
      </c>
      <c r="F953" s="9">
        <v>9.4</v>
      </c>
      <c r="G953" s="9">
        <f>(Table1[[#This Row],[Core Diameter (in.)]]/Table1[[#This Row],[tp (ms) // to line (150 kHz)]])*10^6/12</f>
        <v>21170.212765957443</v>
      </c>
      <c r="H953" s="9">
        <f>AVERAGE(Table1[[#This Row],[^ Velocity ft/s]],Table1[[#This Row],[// Velocity ft/s]])</f>
        <v>22430.344478216815</v>
      </c>
      <c r="J953" s="1" t="s">
        <v>7</v>
      </c>
      <c r="K953" s="1">
        <v>5</v>
      </c>
      <c r="L953" s="1">
        <v>42</v>
      </c>
      <c r="M953" s="15" t="s">
        <v>714</v>
      </c>
      <c r="N953" s="1" t="s">
        <v>816</v>
      </c>
    </row>
    <row r="954" spans="1:14" x14ac:dyDescent="0.3">
      <c r="A954" s="1" t="s">
        <v>774</v>
      </c>
      <c r="B954" s="78">
        <f>--LEFT(A954,SEARCH("'",A954)-1)+IF( ISNUMBER(SEARCH("""",A954)),--MID(A954,SEARCH("'",A954)+1,SEARCH("""",A954)-SEARCH("'",A954)-1)/12)</f>
        <v>362</v>
      </c>
      <c r="C954" s="1">
        <v>2.3860000000000001</v>
      </c>
      <c r="D954" s="9">
        <v>8.4</v>
      </c>
      <c r="E954" s="9">
        <f>(Table1[[#This Row],[Core Diameter (in.)]]/Table1[[#This Row],[tp (ms) ^ to line (150 kHz)]])*10^6/12</f>
        <v>23670.634920634922</v>
      </c>
      <c r="F954" s="9">
        <v>9.4</v>
      </c>
      <c r="G954" s="9">
        <f>(Table1[[#This Row],[Core Diameter (in.)]]/Table1[[#This Row],[tp (ms) // to line (150 kHz)]])*10^6/12</f>
        <v>21152.482269503544</v>
      </c>
      <c r="H954" s="9">
        <f>AVERAGE(Table1[[#This Row],[^ Velocity ft/s]],Table1[[#This Row],[// Velocity ft/s]])</f>
        <v>22411.558595069233</v>
      </c>
      <c r="J954" s="1" t="s">
        <v>7</v>
      </c>
      <c r="K954" s="1">
        <v>5</v>
      </c>
      <c r="L954" s="1">
        <v>43</v>
      </c>
      <c r="M954" s="15" t="s">
        <v>767</v>
      </c>
      <c r="N954" s="1" t="s">
        <v>816</v>
      </c>
    </row>
    <row r="955" spans="1:14" x14ac:dyDescent="0.3">
      <c r="A955" s="1" t="s">
        <v>796</v>
      </c>
      <c r="B955" s="78">
        <f>--LEFT(A955,SEARCH("'",A955)-1)+IF( ISNUMBER(SEARCH("""",A955)),--MID(A955,SEARCH("'",A955)+1,SEARCH("""",A955)-SEARCH("'",A955)-1)/12)</f>
        <v>362.5</v>
      </c>
      <c r="C955" s="5">
        <v>2.3879999999999999</v>
      </c>
      <c r="D955" s="9">
        <v>8.9</v>
      </c>
      <c r="E955" s="9">
        <f>(Table1[[#This Row],[Core Diameter (in.)]]/Table1[[#This Row],[tp (ms) ^ to line (150 kHz)]])*10^6/12</f>
        <v>22359.550561797751</v>
      </c>
      <c r="F955" s="9">
        <v>9.4</v>
      </c>
      <c r="G955" s="9">
        <f>(Table1[[#This Row],[Core Diameter (in.)]]/Table1[[#This Row],[tp (ms) // to line (150 kHz)]])*10^6/12</f>
        <v>21170.212765957443</v>
      </c>
      <c r="H955" s="9">
        <f>AVERAGE(Table1[[#This Row],[^ Velocity ft/s]],Table1[[#This Row],[// Velocity ft/s]])</f>
        <v>21764.881663877597</v>
      </c>
      <c r="J955" s="1" t="s">
        <v>7</v>
      </c>
      <c r="K955" s="1">
        <v>5</v>
      </c>
      <c r="L955" s="1">
        <v>43</v>
      </c>
      <c r="M955" s="15" t="s">
        <v>767</v>
      </c>
      <c r="N955" s="1" t="s">
        <v>816</v>
      </c>
    </row>
    <row r="956" spans="1:14" x14ac:dyDescent="0.3">
      <c r="A956" s="1" t="s">
        <v>797</v>
      </c>
      <c r="B956" s="78">
        <f>--LEFT(A956,SEARCH("'",A956)-1)+IF( ISNUMBER(SEARCH("""",A956)),--MID(A956,SEARCH("'",A956)+1,SEARCH("""",A956)-SEARCH("'",A956)-1)/12)</f>
        <v>362.75</v>
      </c>
      <c r="C956" s="5">
        <v>2.3849999999999998</v>
      </c>
      <c r="D956" s="9">
        <v>9.4</v>
      </c>
      <c r="E956" s="9">
        <f>(Table1[[#This Row],[Core Diameter (in.)]]/Table1[[#This Row],[tp (ms) ^ to line (150 kHz)]])*10^6/12</f>
        <v>21143.617021276597</v>
      </c>
      <c r="F956" s="9">
        <v>9.9</v>
      </c>
      <c r="G956" s="9">
        <f>(Table1[[#This Row],[Core Diameter (in.)]]/Table1[[#This Row],[tp (ms) // to line (150 kHz)]])*10^6/12</f>
        <v>20075.757575757572</v>
      </c>
      <c r="H956" s="9">
        <f>AVERAGE(Table1[[#This Row],[^ Velocity ft/s]],Table1[[#This Row],[// Velocity ft/s]])</f>
        <v>20609.687298517085</v>
      </c>
      <c r="J956" s="1" t="s">
        <v>7</v>
      </c>
      <c r="K956" s="1">
        <v>5</v>
      </c>
      <c r="L956" s="1">
        <v>43</v>
      </c>
      <c r="M956" s="15" t="s">
        <v>767</v>
      </c>
      <c r="N956" s="1" t="s">
        <v>816</v>
      </c>
    </row>
    <row r="957" spans="1:14" x14ac:dyDescent="0.3">
      <c r="A957" s="1" t="s">
        <v>798</v>
      </c>
      <c r="B957" s="78">
        <f>--LEFT(A957,SEARCH("'",A957)-1)+IF( ISNUMBER(SEARCH("""",A957)),--MID(A957,SEARCH("'",A957)+1,SEARCH("""",A957)-SEARCH("'",A957)-1)/12)</f>
        <v>363.33333333333331</v>
      </c>
      <c r="C957" s="5">
        <v>2.387</v>
      </c>
      <c r="D957" s="9">
        <v>9</v>
      </c>
      <c r="E957" s="9">
        <f>(Table1[[#This Row],[Core Diameter (in.)]]/Table1[[#This Row],[tp (ms) ^ to line (150 kHz)]])*10^6/12</f>
        <v>22101.851851851854</v>
      </c>
      <c r="F957" s="9">
        <v>9.4</v>
      </c>
      <c r="G957" s="9">
        <f>(Table1[[#This Row],[Core Diameter (in.)]]/Table1[[#This Row],[tp (ms) // to line (150 kHz)]])*10^6/12</f>
        <v>21161.347517730494</v>
      </c>
      <c r="H957" s="9">
        <f>AVERAGE(Table1[[#This Row],[^ Velocity ft/s]],Table1[[#This Row],[// Velocity ft/s]])</f>
        <v>21631.599684791174</v>
      </c>
      <c r="J957" s="1" t="s">
        <v>7</v>
      </c>
      <c r="K957" s="1">
        <v>5</v>
      </c>
      <c r="L957" s="1">
        <v>43</v>
      </c>
      <c r="M957" s="15" t="s">
        <v>767</v>
      </c>
      <c r="N957" s="1" t="s">
        <v>816</v>
      </c>
    </row>
    <row r="958" spans="1:14" x14ac:dyDescent="0.3">
      <c r="A958" s="1" t="s">
        <v>799</v>
      </c>
      <c r="B958" s="78">
        <f>--LEFT(A958,SEARCH("'",A958)-1)+IF( ISNUMBER(SEARCH("""",A958)),--MID(A958,SEARCH("'",A958)+1,SEARCH("""",A958)-SEARCH("'",A958)-1)/12)</f>
        <v>363.75</v>
      </c>
      <c r="C958" s="5">
        <v>2.39</v>
      </c>
      <c r="D958" s="9">
        <v>8.4</v>
      </c>
      <c r="E958" s="9">
        <f>(Table1[[#This Row],[Core Diameter (in.)]]/Table1[[#This Row],[tp (ms) ^ to line (150 kHz)]])*10^6/12</f>
        <v>23710.317460317459</v>
      </c>
      <c r="F958" s="9">
        <v>9.4</v>
      </c>
      <c r="G958" s="9">
        <f>(Table1[[#This Row],[Core Diameter (in.)]]/Table1[[#This Row],[tp (ms) // to line (150 kHz)]])*10^6/12</f>
        <v>21187.943262411347</v>
      </c>
      <c r="H958" s="9">
        <f>AVERAGE(Table1[[#This Row],[^ Velocity ft/s]],Table1[[#This Row],[// Velocity ft/s]])</f>
        <v>22449.130361364405</v>
      </c>
      <c r="J958" s="1" t="s">
        <v>7</v>
      </c>
      <c r="K958" s="1">
        <v>5</v>
      </c>
      <c r="L958" s="1">
        <v>43</v>
      </c>
      <c r="M958" s="15" t="s">
        <v>767</v>
      </c>
      <c r="N958" s="1" t="s">
        <v>816</v>
      </c>
    </row>
    <row r="959" spans="1:14" x14ac:dyDescent="0.3">
      <c r="A959" s="1" t="s">
        <v>800</v>
      </c>
      <c r="B959" s="78">
        <f>--LEFT(A959,SEARCH("'",A959)-1)+IF( ISNUMBER(SEARCH("""",A959)),--MID(A959,SEARCH("'",A959)+1,SEARCH("""",A959)-SEARCH("'",A959)-1)/12)</f>
        <v>364</v>
      </c>
      <c r="C959" s="5">
        <v>2.39</v>
      </c>
      <c r="D959" s="9">
        <v>9.4</v>
      </c>
      <c r="E959" s="9">
        <f>(Table1[[#This Row],[Core Diameter (in.)]]/Table1[[#This Row],[tp (ms) ^ to line (150 kHz)]])*10^6/12</f>
        <v>21187.943262411347</v>
      </c>
      <c r="F959" s="9">
        <v>10</v>
      </c>
      <c r="G959" s="9">
        <f>(Table1[[#This Row],[Core Diameter (in.)]]/Table1[[#This Row],[tp (ms) // to line (150 kHz)]])*10^6/12</f>
        <v>19916.666666666668</v>
      </c>
      <c r="H959" s="9">
        <f>AVERAGE(Table1[[#This Row],[^ Velocity ft/s]],Table1[[#This Row],[// Velocity ft/s]])</f>
        <v>20552.304964539006</v>
      </c>
      <c r="J959" s="1" t="s">
        <v>7</v>
      </c>
      <c r="K959" s="1">
        <v>5</v>
      </c>
      <c r="L959" s="1">
        <v>43</v>
      </c>
      <c r="M959" s="15" t="s">
        <v>767</v>
      </c>
      <c r="N959" s="1" t="s">
        <v>816</v>
      </c>
    </row>
    <row r="960" spans="1:14" x14ac:dyDescent="0.3">
      <c r="A960" s="1" t="s">
        <v>801</v>
      </c>
      <c r="B960" s="78">
        <f>--LEFT(A960,SEARCH("'",A960)-1)+IF( ISNUMBER(SEARCH("""",A960)),--MID(A960,SEARCH("'",A960)+1,SEARCH("""",A960)-SEARCH("'",A960)-1)/12)</f>
        <v>364.25</v>
      </c>
      <c r="C960" s="5">
        <v>2.39</v>
      </c>
      <c r="D960" s="9">
        <v>8.4</v>
      </c>
      <c r="E960" s="9">
        <f>(Table1[[#This Row],[Core Diameter (in.)]]/Table1[[#This Row],[tp (ms) ^ to line (150 kHz)]])*10^6/12</f>
        <v>23710.317460317459</v>
      </c>
      <c r="F960" s="9">
        <v>9</v>
      </c>
      <c r="G960" s="9">
        <f>(Table1[[#This Row],[Core Diameter (in.)]]/Table1[[#This Row],[tp (ms) // to line (150 kHz)]])*10^6/12</f>
        <v>22129.629629629631</v>
      </c>
      <c r="H960" s="9">
        <f>AVERAGE(Table1[[#This Row],[^ Velocity ft/s]],Table1[[#This Row],[// Velocity ft/s]])</f>
        <v>22919.973544973545</v>
      </c>
      <c r="J960" s="1" t="s">
        <v>7</v>
      </c>
      <c r="K960" s="1">
        <v>5</v>
      </c>
      <c r="L960" s="1">
        <v>43</v>
      </c>
      <c r="M960" s="15" t="s">
        <v>767</v>
      </c>
      <c r="N960" s="1" t="s">
        <v>816</v>
      </c>
    </row>
    <row r="961" spans="1:14" x14ac:dyDescent="0.3">
      <c r="A961" s="1" t="s">
        <v>802</v>
      </c>
      <c r="B961" s="78">
        <f>--LEFT(A961,SEARCH("'",A961)-1)+IF( ISNUMBER(SEARCH("""",A961)),--MID(A961,SEARCH("'",A961)+1,SEARCH("""",A961)-SEARCH("'",A961)-1)/12)</f>
        <v>364.5</v>
      </c>
      <c r="C961" s="5">
        <v>2.3889999999999998</v>
      </c>
      <c r="D961" s="9">
        <v>8.9</v>
      </c>
      <c r="E961" s="9">
        <f>(Table1[[#This Row],[Core Diameter (in.)]]/Table1[[#This Row],[tp (ms) ^ to line (150 kHz)]])*10^6/12</f>
        <v>22368.913857677897</v>
      </c>
      <c r="F961" s="9">
        <v>9.4</v>
      </c>
      <c r="G961" s="9">
        <f>(Table1[[#This Row],[Core Diameter (in.)]]/Table1[[#This Row],[tp (ms) // to line (150 kHz)]])*10^6/12</f>
        <v>21179.078014184393</v>
      </c>
      <c r="H961" s="9">
        <f>AVERAGE(Table1[[#This Row],[^ Velocity ft/s]],Table1[[#This Row],[// Velocity ft/s]])</f>
        <v>21773.995935931147</v>
      </c>
      <c r="J961" s="1" t="s">
        <v>7</v>
      </c>
      <c r="K961" s="1">
        <v>5</v>
      </c>
      <c r="L961" s="1">
        <v>43</v>
      </c>
      <c r="M961" s="15" t="s">
        <v>767</v>
      </c>
      <c r="N961" s="1" t="s">
        <v>816</v>
      </c>
    </row>
    <row r="962" spans="1:14" x14ac:dyDescent="0.3">
      <c r="A962" s="1" t="s">
        <v>803</v>
      </c>
      <c r="B962" s="78">
        <f>--LEFT(A962,SEARCH("'",A962)-1)+IF( ISNUMBER(SEARCH("""",A962)),--MID(A962,SEARCH("'",A962)+1,SEARCH("""",A962)-SEARCH("'",A962)-1)/12)</f>
        <v>364.75</v>
      </c>
      <c r="C962" s="5">
        <v>2.3889999999999998</v>
      </c>
      <c r="D962" s="9">
        <v>8.9</v>
      </c>
      <c r="E962" s="9">
        <f>(Table1[[#This Row],[Core Diameter (in.)]]/Table1[[#This Row],[tp (ms) ^ to line (150 kHz)]])*10^6/12</f>
        <v>22368.913857677897</v>
      </c>
      <c r="F962" s="63">
        <v>9.4</v>
      </c>
      <c r="G962" s="63">
        <f>(Table1[[#This Row],[Core Diameter (in.)]]/Table1[[#This Row],[tp (ms) // to line (150 kHz)]])*10^6/12</f>
        <v>21179.078014184393</v>
      </c>
      <c r="H962" s="63">
        <f>AVERAGE(Table1[[#This Row],[^ Velocity ft/s]],Table1[[#This Row],[// Velocity ft/s]])</f>
        <v>21773.995935931147</v>
      </c>
      <c r="J962" s="1" t="s">
        <v>7</v>
      </c>
      <c r="K962" s="1">
        <v>5</v>
      </c>
      <c r="L962" s="1">
        <v>43</v>
      </c>
      <c r="M962" s="15" t="s">
        <v>767</v>
      </c>
      <c r="N962" s="1" t="s">
        <v>816</v>
      </c>
    </row>
    <row r="963" spans="1:14" x14ac:dyDescent="0.3">
      <c r="A963" s="1" t="s">
        <v>804</v>
      </c>
      <c r="B963" s="78">
        <f>--LEFT(A963,SEARCH("'",A963)-1)+IF( ISNUMBER(SEARCH("""",A963)),--MID(A963,SEARCH("'",A963)+1,SEARCH("""",A963)-SEARCH("'",A963)-1)/12)</f>
        <v>365.25</v>
      </c>
      <c r="C963" s="1">
        <v>2.3879999999999999</v>
      </c>
      <c r="D963" s="9">
        <v>9.4</v>
      </c>
      <c r="E963" s="9">
        <f>(Table1[[#This Row],[Core Diameter (in.)]]/Table1[[#This Row],[tp (ms) ^ to line (150 kHz)]])*10^6/12</f>
        <v>21170.212765957443</v>
      </c>
      <c r="F963" s="63">
        <v>9.4</v>
      </c>
      <c r="G963" s="63">
        <f>(Table1[[#This Row],[Core Diameter (in.)]]/Table1[[#This Row],[tp (ms) // to line (150 kHz)]])*10^6/12</f>
        <v>21170.212765957443</v>
      </c>
      <c r="H963" s="63">
        <f>AVERAGE(Table1[[#This Row],[^ Velocity ft/s]],Table1[[#This Row],[// Velocity ft/s]])</f>
        <v>21170.212765957443</v>
      </c>
      <c r="J963" s="1" t="s">
        <v>7</v>
      </c>
      <c r="K963" s="1">
        <v>5</v>
      </c>
      <c r="L963" s="1">
        <v>43</v>
      </c>
      <c r="M963" s="15" t="s">
        <v>767</v>
      </c>
      <c r="N963" s="1" t="s">
        <v>816</v>
      </c>
    </row>
    <row r="964" spans="1:14" x14ac:dyDescent="0.3">
      <c r="A964" s="1" t="s">
        <v>805</v>
      </c>
      <c r="B964" s="78">
        <f>--LEFT(A964,SEARCH("'",A964)-1)+IF( ISNUMBER(SEARCH("""",A964)),--MID(A964,SEARCH("'",A964)+1,SEARCH("""",A964)-SEARCH("'",A964)-1)/12)</f>
        <v>365.75</v>
      </c>
      <c r="C964" s="5">
        <v>2.3889999999999998</v>
      </c>
      <c r="D964" s="9">
        <v>9.9</v>
      </c>
      <c r="E964" s="9">
        <f>(Table1[[#This Row],[Core Diameter (in.)]]/Table1[[#This Row],[tp (ms) ^ to line (150 kHz)]])*10^6/12</f>
        <v>20109.427609427607</v>
      </c>
      <c r="F964" s="63">
        <v>9.9</v>
      </c>
      <c r="G964" s="63">
        <f>(Table1[[#This Row],[Core Diameter (in.)]]/Table1[[#This Row],[tp (ms) // to line (150 kHz)]])*10^6/12</f>
        <v>20109.427609427607</v>
      </c>
      <c r="H964" s="63">
        <f>AVERAGE(Table1[[#This Row],[^ Velocity ft/s]],Table1[[#This Row],[// Velocity ft/s]])</f>
        <v>20109.427609427607</v>
      </c>
      <c r="J964" s="1" t="s">
        <v>7</v>
      </c>
      <c r="K964" s="1">
        <v>5</v>
      </c>
      <c r="L964" s="1">
        <v>43</v>
      </c>
      <c r="M964" s="15" t="s">
        <v>767</v>
      </c>
      <c r="N964" s="1" t="s">
        <v>816</v>
      </c>
    </row>
    <row r="965" spans="1:14" x14ac:dyDescent="0.3">
      <c r="A965" s="1" t="s">
        <v>782</v>
      </c>
      <c r="B965" s="78">
        <f>--LEFT(A965,SEARCH("'",A965)-1)+IF( ISNUMBER(SEARCH("""",A965)),--MID(A965,SEARCH("'",A965)+1,SEARCH("""",A965)-SEARCH("'",A965)-1)/12)</f>
        <v>366</v>
      </c>
      <c r="C965" s="5">
        <v>2.3889999999999998</v>
      </c>
      <c r="D965" s="9">
        <v>8.9</v>
      </c>
      <c r="E965" s="9">
        <f>(Table1[[#This Row],[Core Diameter (in.)]]/Table1[[#This Row],[tp (ms) ^ to line (150 kHz)]])*10^6/12</f>
        <v>22368.913857677897</v>
      </c>
      <c r="F965" s="63">
        <v>10.4</v>
      </c>
      <c r="G965" s="63">
        <f>(Table1[[#This Row],[Core Diameter (in.)]]/Table1[[#This Row],[tp (ms) // to line (150 kHz)]])*10^6/12</f>
        <v>19142.628205128203</v>
      </c>
      <c r="H965" s="63">
        <f>AVERAGE(Table1[[#This Row],[^ Velocity ft/s]],Table1[[#This Row],[// Velocity ft/s]])</f>
        <v>20755.771031403048</v>
      </c>
      <c r="J965" s="1" t="s">
        <v>7</v>
      </c>
      <c r="K965" s="1">
        <v>5</v>
      </c>
      <c r="L965" s="1">
        <v>43</v>
      </c>
      <c r="M965" s="15" t="s">
        <v>767</v>
      </c>
      <c r="N965" s="1" t="s">
        <v>816</v>
      </c>
    </row>
    <row r="966" spans="1:14" x14ac:dyDescent="0.3">
      <c r="A966" s="1" t="s">
        <v>806</v>
      </c>
      <c r="B966" s="78">
        <f>--LEFT(A966,SEARCH("'",A966)-1)+IF( ISNUMBER(SEARCH("""",A966)),--MID(A966,SEARCH("'",A966)+1,SEARCH("""",A966)-SEARCH("'",A966)-1)/12)</f>
        <v>366.25</v>
      </c>
      <c r="C966" s="5">
        <v>2.391</v>
      </c>
      <c r="D966" s="9">
        <v>8.4</v>
      </c>
      <c r="E966" s="9">
        <f>(Table1[[#This Row],[Core Diameter (in.)]]/Table1[[#This Row],[tp (ms) ^ to line (150 kHz)]])*10^6/12</f>
        <v>23720.238095238095</v>
      </c>
      <c r="F966" s="63">
        <v>9</v>
      </c>
      <c r="G966" s="63">
        <f>(Table1[[#This Row],[Core Diameter (in.)]]/Table1[[#This Row],[tp (ms) // to line (150 kHz)]])*10^6/12</f>
        <v>22138.888888888891</v>
      </c>
      <c r="H966" s="63">
        <f>AVERAGE(Table1[[#This Row],[^ Velocity ft/s]],Table1[[#This Row],[// Velocity ft/s]])</f>
        <v>22929.563492063491</v>
      </c>
      <c r="J966" s="1" t="s">
        <v>7</v>
      </c>
      <c r="K966" s="1">
        <v>5</v>
      </c>
      <c r="L966" s="1">
        <v>43</v>
      </c>
      <c r="M966" s="15" t="s">
        <v>767</v>
      </c>
      <c r="N966" s="1" t="s">
        <v>816</v>
      </c>
    </row>
    <row r="967" spans="1:14" x14ac:dyDescent="0.3">
      <c r="A967" s="1" t="s">
        <v>807</v>
      </c>
      <c r="B967" s="78">
        <f>--LEFT(A967,SEARCH("'",A967)-1)+IF( ISNUMBER(SEARCH("""",A967)),--MID(A967,SEARCH("'",A967)+1,SEARCH("""",A967)-SEARCH("'",A967)-1)/12)</f>
        <v>366.5</v>
      </c>
      <c r="C967" s="5">
        <v>2.39</v>
      </c>
      <c r="D967" s="9">
        <v>9.9</v>
      </c>
      <c r="E967" s="9">
        <f>(Table1[[#This Row],[Core Diameter (in.)]]/Table1[[#This Row],[tp (ms) ^ to line (150 kHz)]])*10^6/12</f>
        <v>20117.845117845118</v>
      </c>
      <c r="F967" s="63">
        <v>10</v>
      </c>
      <c r="G967" s="63">
        <f>(Table1[[#This Row],[Core Diameter (in.)]]/Table1[[#This Row],[tp (ms) // to line (150 kHz)]])*10^6/12</f>
        <v>19916.666666666668</v>
      </c>
      <c r="H967" s="63">
        <f>AVERAGE(Table1[[#This Row],[^ Velocity ft/s]],Table1[[#This Row],[// Velocity ft/s]])</f>
        <v>20017.255892255893</v>
      </c>
      <c r="J967" s="1" t="s">
        <v>7</v>
      </c>
      <c r="K967" s="1">
        <v>5</v>
      </c>
      <c r="L967" s="1">
        <v>43</v>
      </c>
      <c r="M967" s="15" t="s">
        <v>767</v>
      </c>
      <c r="N967" s="1" t="s">
        <v>816</v>
      </c>
    </row>
    <row r="968" spans="1:14" x14ac:dyDescent="0.3">
      <c r="A968" s="1" t="s">
        <v>808</v>
      </c>
      <c r="B968" s="78">
        <f>--LEFT(A968,SEARCH("'",A968)-1)+IF( ISNUMBER(SEARCH("""",A968)),--MID(A968,SEARCH("'",A968)+1,SEARCH("""",A968)-SEARCH("'",A968)-1)/12)</f>
        <v>366.75</v>
      </c>
      <c r="C968" s="5">
        <v>2.39</v>
      </c>
      <c r="D968" s="9">
        <v>9.4</v>
      </c>
      <c r="E968" s="9">
        <f>(Table1[[#This Row],[Core Diameter (in.)]]/Table1[[#This Row],[tp (ms) ^ to line (150 kHz)]])*10^6/12</f>
        <v>21187.943262411347</v>
      </c>
      <c r="F968" s="63">
        <v>9.9</v>
      </c>
      <c r="G968" s="63">
        <f>(Table1[[#This Row],[Core Diameter (in.)]]/Table1[[#This Row],[tp (ms) // to line (150 kHz)]])*10^6/12</f>
        <v>20117.845117845118</v>
      </c>
      <c r="H968" s="63">
        <f>AVERAGE(Table1[[#This Row],[^ Velocity ft/s]],Table1[[#This Row],[// Velocity ft/s]])</f>
        <v>20652.894190128231</v>
      </c>
      <c r="J968" s="1" t="s">
        <v>7</v>
      </c>
      <c r="K968" s="1">
        <v>5</v>
      </c>
      <c r="L968" s="1">
        <v>43</v>
      </c>
      <c r="M968" s="15" t="s">
        <v>767</v>
      </c>
      <c r="N968" s="1" t="s">
        <v>816</v>
      </c>
    </row>
    <row r="969" spans="1:14" x14ac:dyDescent="0.3">
      <c r="A969" s="1" t="s">
        <v>809</v>
      </c>
      <c r="B969" s="78">
        <f>--LEFT(A969,SEARCH("'",A969)-1)+IF( ISNUMBER(SEARCH("""",A969)),--MID(A969,SEARCH("'",A969)+1,SEARCH("""",A969)-SEARCH("'",A969)-1)/12)</f>
        <v>367.5</v>
      </c>
      <c r="C969" s="5">
        <v>2.3889999999999998</v>
      </c>
      <c r="D969" s="9">
        <v>8.4</v>
      </c>
      <c r="E969" s="9">
        <f>(Table1[[#This Row],[Core Diameter (in.)]]/Table1[[#This Row],[tp (ms) ^ to line (150 kHz)]])*10^6/12</f>
        <v>23700.396825396823</v>
      </c>
      <c r="F969" s="63">
        <v>8.9</v>
      </c>
      <c r="G969" s="63">
        <f>(Table1[[#This Row],[Core Diameter (in.)]]/Table1[[#This Row],[tp (ms) // to line (150 kHz)]])*10^6/12</f>
        <v>22368.913857677897</v>
      </c>
      <c r="H969" s="63">
        <f>AVERAGE(Table1[[#This Row],[^ Velocity ft/s]],Table1[[#This Row],[// Velocity ft/s]])</f>
        <v>23034.65534153736</v>
      </c>
      <c r="J969" s="1" t="s">
        <v>7</v>
      </c>
      <c r="K969" s="1">
        <v>5</v>
      </c>
      <c r="L969" s="1">
        <v>43</v>
      </c>
      <c r="M969" s="15" t="s">
        <v>767</v>
      </c>
      <c r="N969" s="1" t="s">
        <v>816</v>
      </c>
    </row>
    <row r="970" spans="1:14" x14ac:dyDescent="0.3">
      <c r="A970" s="1" t="s">
        <v>810</v>
      </c>
      <c r="B970" s="78">
        <f>--LEFT(A970,SEARCH("'",A970)-1)+IF( ISNUMBER(SEARCH("""",A970)),--MID(A970,SEARCH("'",A970)+1,SEARCH("""",A970)-SEARCH("'",A970)-1)/12)</f>
        <v>367.75</v>
      </c>
      <c r="C970" s="5">
        <v>2.3889999999999998</v>
      </c>
      <c r="D970" s="9">
        <v>8.4</v>
      </c>
      <c r="E970" s="9">
        <f>(Table1[[#This Row],[Core Diameter (in.)]]/Table1[[#This Row],[tp (ms) ^ to line (150 kHz)]])*10^6/12</f>
        <v>23700.396825396823</v>
      </c>
      <c r="F970" s="63">
        <v>9</v>
      </c>
      <c r="G970" s="63">
        <f>(Table1[[#This Row],[Core Diameter (in.)]]/Table1[[#This Row],[tp (ms) // to line (150 kHz)]])*10^6/12</f>
        <v>22120.370370370369</v>
      </c>
      <c r="H970" s="63">
        <f>AVERAGE(Table1[[#This Row],[^ Velocity ft/s]],Table1[[#This Row],[// Velocity ft/s]])</f>
        <v>22910.383597883596</v>
      </c>
      <c r="J970" s="1" t="s">
        <v>7</v>
      </c>
      <c r="K970" s="1">
        <v>5</v>
      </c>
      <c r="L970" s="1">
        <v>43</v>
      </c>
      <c r="M970" s="15" t="s">
        <v>767</v>
      </c>
      <c r="N970" s="1" t="s">
        <v>816</v>
      </c>
    </row>
    <row r="971" spans="1:14" x14ac:dyDescent="0.3">
      <c r="A971" s="1" t="s">
        <v>811</v>
      </c>
      <c r="B971" s="78">
        <f>--LEFT(A971,SEARCH("'",A971)-1)+IF( ISNUMBER(SEARCH("""",A971)),--MID(A971,SEARCH("'",A971)+1,SEARCH("""",A971)-SEARCH("'",A971)-1)/12)</f>
        <v>368.5</v>
      </c>
      <c r="C971" s="5">
        <v>2.3889999999999998</v>
      </c>
      <c r="D971" s="9">
        <v>8.4</v>
      </c>
      <c r="E971" s="9">
        <f>(Table1[[#This Row],[Core Diameter (in.)]]/Table1[[#This Row],[tp (ms) ^ to line (150 kHz)]])*10^6/12</f>
        <v>23700.396825396823</v>
      </c>
      <c r="F971" s="63">
        <v>8.9</v>
      </c>
      <c r="G971" s="63">
        <f>(Table1[[#This Row],[Core Diameter (in.)]]/Table1[[#This Row],[tp (ms) // to line (150 kHz)]])*10^6/12</f>
        <v>22368.913857677897</v>
      </c>
      <c r="H971" s="63">
        <f>AVERAGE(Table1[[#This Row],[^ Velocity ft/s]],Table1[[#This Row],[// Velocity ft/s]])</f>
        <v>23034.65534153736</v>
      </c>
      <c r="J971" s="1" t="s">
        <v>7</v>
      </c>
      <c r="K971" s="1">
        <v>5</v>
      </c>
      <c r="L971" s="1">
        <v>43</v>
      </c>
      <c r="M971" s="15" t="s">
        <v>767</v>
      </c>
      <c r="N971" s="1" t="s">
        <v>816</v>
      </c>
    </row>
    <row r="972" spans="1:14" x14ac:dyDescent="0.3">
      <c r="A972" s="1" t="s">
        <v>812</v>
      </c>
      <c r="B972" s="78">
        <f>--LEFT(A972,SEARCH("'",A972)-1)+IF( ISNUMBER(SEARCH("""",A972)),--MID(A972,SEARCH("'",A972)+1,SEARCH("""",A972)-SEARCH("'",A972)-1)/12)</f>
        <v>368.75</v>
      </c>
      <c r="C972" s="5">
        <v>2.3879999999999999</v>
      </c>
      <c r="D972" s="9">
        <v>8.4</v>
      </c>
      <c r="E972" s="9">
        <f>(Table1[[#This Row],[Core Diameter (in.)]]/Table1[[#This Row],[tp (ms) ^ to line (150 kHz)]])*10^6/12</f>
        <v>23690.476190476187</v>
      </c>
      <c r="F972" s="63">
        <v>9.4</v>
      </c>
      <c r="G972" s="63">
        <f>(Table1[[#This Row],[Core Diameter (in.)]]/Table1[[#This Row],[tp (ms) // to line (150 kHz)]])*10^6/12</f>
        <v>21170.212765957443</v>
      </c>
      <c r="H972" s="63">
        <f>AVERAGE(Table1[[#This Row],[^ Velocity ft/s]],Table1[[#This Row],[// Velocity ft/s]])</f>
        <v>22430.344478216815</v>
      </c>
      <c r="J972" s="1" t="s">
        <v>7</v>
      </c>
      <c r="K972" s="1">
        <v>5</v>
      </c>
      <c r="L972" s="1">
        <v>43</v>
      </c>
      <c r="M972" s="15" t="s">
        <v>767</v>
      </c>
      <c r="N972" s="1" t="s">
        <v>816</v>
      </c>
    </row>
    <row r="973" spans="1:14" x14ac:dyDescent="0.3">
      <c r="A973" s="1" t="s">
        <v>813</v>
      </c>
      <c r="B973" s="78">
        <f>--LEFT(A973,SEARCH("'",A973)-1)+IF( ISNUMBER(SEARCH("""",A973)),--MID(A973,SEARCH("'",A973)+1,SEARCH("""",A973)-SEARCH("'",A973)-1)/12)</f>
        <v>369.5</v>
      </c>
      <c r="C973" s="5">
        <v>2.3889999999999998</v>
      </c>
      <c r="D973" s="9">
        <v>8.4</v>
      </c>
      <c r="E973" s="9">
        <f>(Table1[[#This Row],[Core Diameter (in.)]]/Table1[[#This Row],[tp (ms) ^ to line (150 kHz)]])*10^6/12</f>
        <v>23700.396825396823</v>
      </c>
      <c r="F973" s="63">
        <v>9</v>
      </c>
      <c r="G973" s="63">
        <f>(Table1[[#This Row],[Core Diameter (in.)]]/Table1[[#This Row],[tp (ms) // to line (150 kHz)]])*10^6/12</f>
        <v>22120.370370370369</v>
      </c>
      <c r="H973" s="63">
        <f>AVERAGE(Table1[[#This Row],[^ Velocity ft/s]],Table1[[#This Row],[// Velocity ft/s]])</f>
        <v>22910.383597883596</v>
      </c>
      <c r="J973" s="1" t="s">
        <v>7</v>
      </c>
      <c r="K973" s="1">
        <v>5</v>
      </c>
      <c r="L973" s="1">
        <v>43</v>
      </c>
      <c r="M973" s="15" t="s">
        <v>767</v>
      </c>
      <c r="N973" s="1" t="s">
        <v>816</v>
      </c>
    </row>
    <row r="974" spans="1:14" x14ac:dyDescent="0.3">
      <c r="A974" s="1" t="s">
        <v>814</v>
      </c>
      <c r="B974" s="78">
        <f>--LEFT(A974,SEARCH("'",A974)-1)+IF( ISNUMBER(SEARCH("""",A974)),--MID(A974,SEARCH("'",A974)+1,SEARCH("""",A974)-SEARCH("'",A974)-1)/12)</f>
        <v>369.75</v>
      </c>
      <c r="C974" s="5">
        <v>2.3889999999999998</v>
      </c>
      <c r="D974" s="9">
        <v>8.5</v>
      </c>
      <c r="E974" s="9">
        <f>(Table1[[#This Row],[Core Diameter (in.)]]/Table1[[#This Row],[tp (ms) ^ to line (150 kHz)]])*10^6/12</f>
        <v>23421.568627450979</v>
      </c>
      <c r="F974" s="63">
        <v>9.4</v>
      </c>
      <c r="G974" s="63">
        <f>(Table1[[#This Row],[Core Diameter (in.)]]/Table1[[#This Row],[tp (ms) // to line (150 kHz)]])*10^6/12</f>
        <v>21179.078014184393</v>
      </c>
      <c r="H974" s="63">
        <f>AVERAGE(Table1[[#This Row],[^ Velocity ft/s]],Table1[[#This Row],[// Velocity ft/s]])</f>
        <v>22300.323320817686</v>
      </c>
      <c r="J974" s="1" t="s">
        <v>7</v>
      </c>
      <c r="K974" s="1">
        <v>5</v>
      </c>
      <c r="L974" s="1">
        <v>43</v>
      </c>
      <c r="M974" s="15" t="s">
        <v>767</v>
      </c>
      <c r="N974" s="1" t="s">
        <v>816</v>
      </c>
    </row>
    <row r="975" spans="1:14" x14ac:dyDescent="0.3">
      <c r="A975" s="1" t="s">
        <v>795</v>
      </c>
      <c r="B975" s="78">
        <f>--LEFT(A975,SEARCH("'",A975)-1)+IF( ISNUMBER(SEARCH("""",A975)),--MID(A975,SEARCH("'",A975)+1,SEARCH("""",A975)-SEARCH("'",A975)-1)/12)</f>
        <v>370.25</v>
      </c>
      <c r="C975" s="5">
        <v>2.39</v>
      </c>
      <c r="D975" s="9">
        <v>8.4</v>
      </c>
      <c r="E975" s="9">
        <f>(Table1[[#This Row],[Core Diameter (in.)]]/Table1[[#This Row],[tp (ms) ^ to line (150 kHz)]])*10^6/12</f>
        <v>23710.317460317459</v>
      </c>
      <c r="F975" s="63">
        <v>9.4</v>
      </c>
      <c r="G975" s="63">
        <f>(Table1[[#This Row],[Core Diameter (in.)]]/Table1[[#This Row],[tp (ms) // to line (150 kHz)]])*10^6/12</f>
        <v>21187.943262411347</v>
      </c>
      <c r="H975" s="63">
        <f>AVERAGE(Table1[[#This Row],[^ Velocity ft/s]],Table1[[#This Row],[// Velocity ft/s]])</f>
        <v>22449.130361364405</v>
      </c>
      <c r="J975" s="1" t="s">
        <v>7</v>
      </c>
      <c r="K975" s="1">
        <v>5</v>
      </c>
      <c r="L975" s="1">
        <v>43</v>
      </c>
      <c r="M975" s="15" t="s">
        <v>767</v>
      </c>
      <c r="N975" s="1" t="s">
        <v>816</v>
      </c>
    </row>
    <row r="976" spans="1:14" x14ac:dyDescent="0.3">
      <c r="A976" s="1" t="s">
        <v>1248</v>
      </c>
      <c r="B976" s="78">
        <f>--LEFT(A976,SEARCH("'",A976)-1)+IF( ISNUMBER(SEARCH("""",A976)),--MID(A976,SEARCH("'",A976)+1,SEARCH("""",A976)-SEARCH("'",A976)-1)/12)</f>
        <v>371</v>
      </c>
      <c r="C976" s="5">
        <v>2.3879999999999999</v>
      </c>
      <c r="D976" s="9">
        <v>8.4</v>
      </c>
      <c r="E976" s="9">
        <f>(Table1[[#This Row],[Core Diameter (in.)]]/Table1[[#This Row],[tp (ms) ^ to line (150 kHz)]])*10^6/12</f>
        <v>23690.476190476187</v>
      </c>
      <c r="F976" s="63">
        <v>9.4</v>
      </c>
      <c r="G976" s="63">
        <f>(Table1[[#This Row],[Core Diameter (in.)]]/Table1[[#This Row],[tp (ms) // to line (150 kHz)]])*10^6/12</f>
        <v>21170.212765957443</v>
      </c>
      <c r="H976" s="63">
        <f>AVERAGE(Table1[[#This Row],[^ Velocity ft/s]],Table1[[#This Row],[// Velocity ft/s]])</f>
        <v>22430.344478216815</v>
      </c>
      <c r="J976" s="1" t="s">
        <v>7</v>
      </c>
      <c r="K976" s="1">
        <v>5</v>
      </c>
      <c r="L976" s="1">
        <v>44</v>
      </c>
      <c r="M976" s="15" t="s">
        <v>815</v>
      </c>
      <c r="N976" s="1" t="s">
        <v>817</v>
      </c>
    </row>
    <row r="977" spans="1:14" x14ac:dyDescent="0.3">
      <c r="A977" s="1" t="s">
        <v>1249</v>
      </c>
      <c r="B977" s="78">
        <f>--LEFT(A977,SEARCH("'",A977)-1)+IF( ISNUMBER(SEARCH("""",A977)),--MID(A977,SEARCH("'",A977)+1,SEARCH("""",A977)-SEARCH("'",A977)-1)/12)</f>
        <v>371.25</v>
      </c>
      <c r="C977" s="5">
        <v>2.39</v>
      </c>
      <c r="D977" s="9">
        <v>8.4</v>
      </c>
      <c r="E977" s="9">
        <f>(Table1[[#This Row],[Core Diameter (in.)]]/Table1[[#This Row],[tp (ms) ^ to line (150 kHz)]])*10^6/12</f>
        <v>23710.317460317459</v>
      </c>
      <c r="F977" s="9">
        <v>9.4</v>
      </c>
      <c r="G977" s="9">
        <f>(Table1[[#This Row],[Core Diameter (in.)]]/Table1[[#This Row],[tp (ms) // to line (150 kHz)]])*10^6/12</f>
        <v>21187.943262411347</v>
      </c>
      <c r="H977" s="9">
        <f>AVERAGE(Table1[[#This Row],[^ Velocity ft/s]],Table1[[#This Row],[// Velocity ft/s]])</f>
        <v>22449.130361364405</v>
      </c>
      <c r="J977" s="1" t="s">
        <v>7</v>
      </c>
      <c r="K977" s="1">
        <v>5</v>
      </c>
      <c r="L977" s="1">
        <v>44</v>
      </c>
      <c r="M977" s="15" t="s">
        <v>815</v>
      </c>
      <c r="N977" s="1" t="s">
        <v>817</v>
      </c>
    </row>
    <row r="978" spans="1:14" x14ac:dyDescent="0.3">
      <c r="A978" s="1" t="s">
        <v>1250</v>
      </c>
      <c r="B978" s="78">
        <f>--LEFT(A978,SEARCH("'",A978)-1)+IF( ISNUMBER(SEARCH("""",A978)),--MID(A978,SEARCH("'",A978)+1,SEARCH("""",A978)-SEARCH("'",A978)-1)/12)</f>
        <v>371.75</v>
      </c>
      <c r="C978" s="5">
        <v>2.39</v>
      </c>
      <c r="D978" s="9">
        <v>8.4</v>
      </c>
      <c r="E978" s="9">
        <f>(Table1[[#This Row],[Core Diameter (in.)]]/Table1[[#This Row],[tp (ms) ^ to line (150 kHz)]])*10^6/12</f>
        <v>23710.317460317459</v>
      </c>
      <c r="F978" s="9">
        <v>9</v>
      </c>
      <c r="G978" s="9">
        <f>(Table1[[#This Row],[Core Diameter (in.)]]/Table1[[#This Row],[tp (ms) // to line (150 kHz)]])*10^6/12</f>
        <v>22129.629629629631</v>
      </c>
      <c r="H978" s="9">
        <f>AVERAGE(Table1[[#This Row],[^ Velocity ft/s]],Table1[[#This Row],[// Velocity ft/s]])</f>
        <v>22919.973544973545</v>
      </c>
      <c r="J978" s="1" t="s">
        <v>7</v>
      </c>
      <c r="K978" s="1">
        <v>5</v>
      </c>
      <c r="L978" s="1">
        <v>44</v>
      </c>
      <c r="M978" s="15" t="s">
        <v>815</v>
      </c>
      <c r="N978" s="1" t="s">
        <v>817</v>
      </c>
    </row>
    <row r="979" spans="1:14" x14ac:dyDescent="0.3">
      <c r="A979" s="1" t="s">
        <v>1251</v>
      </c>
      <c r="B979" s="78">
        <f>--LEFT(A979,SEARCH("'",A979)-1)+IF( ISNUMBER(SEARCH("""",A979)),--MID(A979,SEARCH("'",A979)+1,SEARCH("""",A979)-SEARCH("'",A979)-1)/12)</f>
        <v>372</v>
      </c>
      <c r="C979" s="5">
        <v>2.39</v>
      </c>
      <c r="D979" s="9">
        <v>8.4</v>
      </c>
      <c r="E979" s="9">
        <f>(Table1[[#This Row],[Core Diameter (in.)]]/Table1[[#This Row],[tp (ms) ^ to line (150 kHz)]])*10^6/12</f>
        <v>23710.317460317459</v>
      </c>
      <c r="F979" s="9">
        <v>9.4</v>
      </c>
      <c r="G979" s="9">
        <f>(Table1[[#This Row],[Core Diameter (in.)]]/Table1[[#This Row],[tp (ms) // to line (150 kHz)]])*10^6/12</f>
        <v>21187.943262411347</v>
      </c>
      <c r="H979" s="9">
        <f>AVERAGE(Table1[[#This Row],[^ Velocity ft/s]],Table1[[#This Row],[// Velocity ft/s]])</f>
        <v>22449.130361364405</v>
      </c>
      <c r="J979" s="1" t="s">
        <v>7</v>
      </c>
      <c r="K979" s="1">
        <v>5</v>
      </c>
      <c r="L979" s="1">
        <v>44</v>
      </c>
      <c r="M979" s="15" t="s">
        <v>815</v>
      </c>
      <c r="N979" s="1" t="s">
        <v>817</v>
      </c>
    </row>
    <row r="980" spans="1:14" x14ac:dyDescent="0.3">
      <c r="A980" s="1" t="s">
        <v>1252</v>
      </c>
      <c r="B980" s="78">
        <f>--LEFT(A980,SEARCH("'",A980)-1)+IF( ISNUMBER(SEARCH("""",A980)),--MID(A980,SEARCH("'",A980)+1,SEARCH("""",A980)-SEARCH("'",A980)-1)/12)</f>
        <v>372.25</v>
      </c>
      <c r="C980" s="5">
        <v>2.3889999999999998</v>
      </c>
      <c r="D980" s="9">
        <v>8.4</v>
      </c>
      <c r="E980" s="9">
        <f>(Table1[[#This Row],[Core Diameter (in.)]]/Table1[[#This Row],[tp (ms) ^ to line (150 kHz)]])*10^6/12</f>
        <v>23700.396825396823</v>
      </c>
      <c r="F980" s="9">
        <v>9</v>
      </c>
      <c r="G980" s="9">
        <f>(Table1[[#This Row],[Core Diameter (in.)]]/Table1[[#This Row],[tp (ms) // to line (150 kHz)]])*10^6/12</f>
        <v>22120.370370370369</v>
      </c>
      <c r="H980" s="9">
        <f>AVERAGE(Table1[[#This Row],[^ Velocity ft/s]],Table1[[#This Row],[// Velocity ft/s]])</f>
        <v>22910.383597883596</v>
      </c>
      <c r="J980" s="1" t="s">
        <v>7</v>
      </c>
      <c r="K980" s="1">
        <v>5</v>
      </c>
      <c r="L980" s="1">
        <v>44</v>
      </c>
      <c r="M980" s="15" t="s">
        <v>815</v>
      </c>
      <c r="N980" s="1" t="s">
        <v>817</v>
      </c>
    </row>
    <row r="981" spans="1:14" x14ac:dyDescent="0.3">
      <c r="A981" s="1" t="s">
        <v>1253</v>
      </c>
      <c r="B981" s="78">
        <f>--LEFT(A981,SEARCH("'",A981)-1)+IF( ISNUMBER(SEARCH("""",A981)),--MID(A981,SEARCH("'",A981)+1,SEARCH("""",A981)-SEARCH("'",A981)-1)/12)</f>
        <v>372.75</v>
      </c>
      <c r="C981" s="5">
        <v>2.39</v>
      </c>
      <c r="D981" s="9">
        <v>8.4</v>
      </c>
      <c r="E981" s="9">
        <f>(Table1[[#This Row],[Core Diameter (in.)]]/Table1[[#This Row],[tp (ms) ^ to line (150 kHz)]])*10^6/12</f>
        <v>23710.317460317459</v>
      </c>
      <c r="F981" s="9">
        <v>8.9</v>
      </c>
      <c r="G981" s="9">
        <f>(Table1[[#This Row],[Core Diameter (in.)]]/Table1[[#This Row],[tp (ms) // to line (150 kHz)]])*10^6/12</f>
        <v>22378.277153558054</v>
      </c>
      <c r="H981" s="9">
        <f>AVERAGE(Table1[[#This Row],[^ Velocity ft/s]],Table1[[#This Row],[// Velocity ft/s]])</f>
        <v>23044.297306937755</v>
      </c>
      <c r="J981" s="1" t="s">
        <v>7</v>
      </c>
      <c r="K981" s="1">
        <v>5</v>
      </c>
      <c r="L981" s="1">
        <v>44</v>
      </c>
      <c r="M981" s="15" t="s">
        <v>815</v>
      </c>
      <c r="N981" s="1" t="s">
        <v>817</v>
      </c>
    </row>
    <row r="982" spans="1:14" x14ac:dyDescent="0.3">
      <c r="A982" s="1" t="s">
        <v>1254</v>
      </c>
      <c r="B982" s="78">
        <f>--LEFT(A982,SEARCH("'",A982)-1)+IF( ISNUMBER(SEARCH("""",A982)),--MID(A982,SEARCH("'",A982)+1,SEARCH("""",A982)-SEARCH("'",A982)-1)/12)</f>
        <v>373</v>
      </c>
      <c r="C982" s="5">
        <v>2.3889999999999998</v>
      </c>
      <c r="D982" s="9">
        <v>7.9</v>
      </c>
      <c r="E982" s="9">
        <f>(Table1[[#This Row],[Core Diameter (in.)]]/Table1[[#This Row],[tp (ms) ^ to line (150 kHz)]])*10^6/12</f>
        <v>25200.421940928267</v>
      </c>
      <c r="F982" s="9">
        <v>9</v>
      </c>
      <c r="G982" s="9">
        <f>(Table1[[#This Row],[Core Diameter (in.)]]/Table1[[#This Row],[tp (ms) // to line (150 kHz)]])*10^6/12</f>
        <v>22120.370370370369</v>
      </c>
      <c r="H982" s="9">
        <f>AVERAGE(Table1[[#This Row],[^ Velocity ft/s]],Table1[[#This Row],[// Velocity ft/s]])</f>
        <v>23660.396155649316</v>
      </c>
      <c r="J982" s="1" t="s">
        <v>7</v>
      </c>
      <c r="K982" s="1">
        <v>5</v>
      </c>
      <c r="L982" s="1">
        <v>44</v>
      </c>
      <c r="M982" s="15" t="s">
        <v>815</v>
      </c>
      <c r="N982" s="1" t="s">
        <v>817</v>
      </c>
    </row>
    <row r="983" spans="1:14" x14ac:dyDescent="0.3">
      <c r="A983" s="1" t="s">
        <v>1255</v>
      </c>
      <c r="B983" s="78">
        <f>--LEFT(A983,SEARCH("'",A983)-1)+IF( ISNUMBER(SEARCH("""",A983)),--MID(A983,SEARCH("'",A983)+1,SEARCH("""",A983)-SEARCH("'",A983)-1)/12)</f>
        <v>373.25</v>
      </c>
      <c r="C983" s="5">
        <v>2.3889999999999998</v>
      </c>
      <c r="D983" s="9">
        <v>9.4</v>
      </c>
      <c r="E983" s="9">
        <f>(Table1[[#This Row],[Core Diameter (in.)]]/Table1[[#This Row],[tp (ms) ^ to line (150 kHz)]])*10^6/12</f>
        <v>21179.078014184393</v>
      </c>
      <c r="F983" s="9">
        <v>9.9</v>
      </c>
      <c r="G983" s="9">
        <f>(Table1[[#This Row],[Core Diameter (in.)]]/Table1[[#This Row],[tp (ms) // to line (150 kHz)]])*10^6/12</f>
        <v>20109.427609427607</v>
      </c>
      <c r="H983" s="9">
        <f>AVERAGE(Table1[[#This Row],[^ Velocity ft/s]],Table1[[#This Row],[// Velocity ft/s]])</f>
        <v>20644.252811806</v>
      </c>
      <c r="J983" s="1" t="s">
        <v>7</v>
      </c>
      <c r="K983" s="1">
        <v>5</v>
      </c>
      <c r="L983" s="1">
        <v>44</v>
      </c>
      <c r="M983" s="15" t="s">
        <v>815</v>
      </c>
      <c r="N983" s="1" t="s">
        <v>817</v>
      </c>
    </row>
    <row r="984" spans="1:14" x14ac:dyDescent="0.3">
      <c r="A984" s="1" t="s">
        <v>1256</v>
      </c>
      <c r="B984" s="78">
        <f>--LEFT(A984,SEARCH("'",A984)-1)+IF( ISNUMBER(SEARCH("""",A984)),--MID(A984,SEARCH("'",A984)+1,SEARCH("""",A984)-SEARCH("'",A984)-1)/12)</f>
        <v>373.5</v>
      </c>
      <c r="C984" s="64">
        <v>2.3889999999999998</v>
      </c>
      <c r="D984" s="9">
        <v>7.9</v>
      </c>
      <c r="E984" s="9">
        <f>(Table1[[#This Row],[Core Diameter (in.)]]/Table1[[#This Row],[tp (ms) ^ to line (150 kHz)]])*10^6/12</f>
        <v>25200.421940928267</v>
      </c>
      <c r="F984" s="9">
        <v>8.9</v>
      </c>
      <c r="G984" s="9">
        <f>(Table1[[#This Row],[Core Diameter (in.)]]/Table1[[#This Row],[tp (ms) // to line (150 kHz)]])*10^6/12</f>
        <v>22368.913857677897</v>
      </c>
      <c r="H984" s="9">
        <f>AVERAGE(Table1[[#This Row],[^ Velocity ft/s]],Table1[[#This Row],[// Velocity ft/s]])</f>
        <v>23784.66789930308</v>
      </c>
      <c r="J984" s="1" t="s">
        <v>7</v>
      </c>
      <c r="K984" s="1">
        <v>5</v>
      </c>
      <c r="L984" s="1">
        <v>44</v>
      </c>
      <c r="M984" s="15" t="s">
        <v>815</v>
      </c>
      <c r="N984" s="1" t="s">
        <v>817</v>
      </c>
    </row>
    <row r="985" spans="1:14" x14ac:dyDescent="0.3">
      <c r="A985" s="1" t="s">
        <v>1257</v>
      </c>
      <c r="B985" s="78">
        <f>--LEFT(A985,SEARCH("'",A985)-1)+IF( ISNUMBER(SEARCH("""",A985)),--MID(A985,SEARCH("'",A985)+1,SEARCH("""",A985)-SEARCH("'",A985)-1)/12)</f>
        <v>373.79166666666669</v>
      </c>
      <c r="C985" s="5">
        <v>2.39</v>
      </c>
      <c r="D985" s="9">
        <v>8</v>
      </c>
      <c r="E985" s="9">
        <f>(Table1[[#This Row],[Core Diameter (in.)]]/Table1[[#This Row],[tp (ms) ^ to line (150 kHz)]])*10^6/12</f>
        <v>24895.833333333332</v>
      </c>
      <c r="F985" s="9">
        <v>8.9</v>
      </c>
      <c r="G985" s="9">
        <f>(Table1[[#This Row],[Core Diameter (in.)]]/Table1[[#This Row],[tp (ms) // to line (150 kHz)]])*10^6/12</f>
        <v>22378.277153558054</v>
      </c>
      <c r="H985" s="9">
        <f>AVERAGE(Table1[[#This Row],[^ Velocity ft/s]],Table1[[#This Row],[// Velocity ft/s]])</f>
        <v>23637.055243445691</v>
      </c>
      <c r="J985" s="1" t="s">
        <v>7</v>
      </c>
      <c r="K985" s="1">
        <v>5</v>
      </c>
      <c r="L985" s="1">
        <v>44</v>
      </c>
      <c r="M985" s="15" t="s">
        <v>815</v>
      </c>
      <c r="N985" s="1" t="s">
        <v>817</v>
      </c>
    </row>
    <row r="986" spans="1:14" x14ac:dyDescent="0.3">
      <c r="A986" s="1" t="s">
        <v>1258</v>
      </c>
      <c r="B986" s="78">
        <f>--LEFT(A986,SEARCH("'",A986)-1)+IF( ISNUMBER(SEARCH("""",A986)),--MID(A986,SEARCH("'",A986)+1,SEARCH("""",A986)-SEARCH("'",A986)-1)/12)</f>
        <v>374</v>
      </c>
      <c r="C986" s="5">
        <v>2.3879999999999999</v>
      </c>
      <c r="D986" s="9">
        <v>8.4</v>
      </c>
      <c r="E986" s="9">
        <f>(Table1[[#This Row],[Core Diameter (in.)]]/Table1[[#This Row],[tp (ms) ^ to line (150 kHz)]])*10^6/12</f>
        <v>23690.476190476187</v>
      </c>
      <c r="F986" s="9">
        <v>8.9</v>
      </c>
      <c r="G986" s="9">
        <f>(Table1[[#This Row],[Core Diameter (in.)]]/Table1[[#This Row],[tp (ms) // to line (150 kHz)]])*10^6/12</f>
        <v>22359.550561797751</v>
      </c>
      <c r="H986" s="9">
        <f>AVERAGE(Table1[[#This Row],[^ Velocity ft/s]],Table1[[#This Row],[// Velocity ft/s]])</f>
        <v>23025.013376136969</v>
      </c>
      <c r="J986" s="1" t="s">
        <v>7</v>
      </c>
      <c r="K986" s="1">
        <v>5</v>
      </c>
      <c r="L986" s="1">
        <v>44</v>
      </c>
      <c r="M986" s="15" t="s">
        <v>815</v>
      </c>
      <c r="N986" s="1" t="s">
        <v>817</v>
      </c>
    </row>
    <row r="987" spans="1:14" x14ac:dyDescent="0.3">
      <c r="A987" s="1" t="s">
        <v>1259</v>
      </c>
      <c r="B987" s="78">
        <f>--LEFT(A987,SEARCH("'",A987)-1)+IF( ISNUMBER(SEARCH("""",A987)),--MID(A987,SEARCH("'",A987)+1,SEARCH("""",A987)-SEARCH("'",A987)-1)/12)</f>
        <v>374.25</v>
      </c>
      <c r="C987" s="5">
        <v>2.3879999999999999</v>
      </c>
      <c r="D987" s="9">
        <v>9.4</v>
      </c>
      <c r="E987" s="9">
        <f>(Table1[[#This Row],[Core Diameter (in.)]]/Table1[[#This Row],[tp (ms) ^ to line (150 kHz)]])*10^6/12</f>
        <v>21170.212765957443</v>
      </c>
      <c r="F987" s="9">
        <v>10.4</v>
      </c>
      <c r="G987" s="9">
        <f>(Table1[[#This Row],[Core Diameter (in.)]]/Table1[[#This Row],[tp (ms) // to line (150 kHz)]])*10^6/12</f>
        <v>19134.615384615387</v>
      </c>
      <c r="H987" s="9">
        <f>AVERAGE(Table1[[#This Row],[^ Velocity ft/s]],Table1[[#This Row],[// Velocity ft/s]])</f>
        <v>20152.414075286415</v>
      </c>
      <c r="J987" s="1" t="s">
        <v>7</v>
      </c>
      <c r="K987" s="1">
        <v>5</v>
      </c>
      <c r="L987" s="1">
        <v>44</v>
      </c>
      <c r="M987" s="15" t="s">
        <v>815</v>
      </c>
      <c r="N987" s="1" t="s">
        <v>817</v>
      </c>
    </row>
    <row r="988" spans="1:14" x14ac:dyDescent="0.3">
      <c r="A988" s="1" t="s">
        <v>1260</v>
      </c>
      <c r="B988" s="78">
        <f>--LEFT(A988,SEARCH("'",A988)-1)+IF( ISNUMBER(SEARCH("""",A988)),--MID(A988,SEARCH("'",A988)+1,SEARCH("""",A988)-SEARCH("'",A988)-1)/12)</f>
        <v>374.5</v>
      </c>
      <c r="C988" s="5">
        <v>2.3889999999999998</v>
      </c>
      <c r="D988" s="9">
        <v>9.4</v>
      </c>
      <c r="E988" s="9">
        <f>(Table1[[#This Row],[Core Diameter (in.)]]/Table1[[#This Row],[tp (ms) ^ to line (150 kHz)]])*10^6/12</f>
        <v>21179.078014184393</v>
      </c>
      <c r="F988" s="9">
        <v>10</v>
      </c>
      <c r="G988" s="9">
        <f>(Table1[[#This Row],[Core Diameter (in.)]]/Table1[[#This Row],[tp (ms) // to line (150 kHz)]])*10^6/12</f>
        <v>19908.333333333332</v>
      </c>
      <c r="H988" s="9">
        <f>AVERAGE(Table1[[#This Row],[^ Velocity ft/s]],Table1[[#This Row],[// Velocity ft/s]])</f>
        <v>20543.705673758865</v>
      </c>
      <c r="J988" s="1" t="s">
        <v>7</v>
      </c>
      <c r="K988" s="1">
        <v>5</v>
      </c>
      <c r="L988" s="1">
        <v>44</v>
      </c>
      <c r="M988" s="15" t="s">
        <v>815</v>
      </c>
      <c r="N988" s="1" t="s">
        <v>817</v>
      </c>
    </row>
    <row r="989" spans="1:14" x14ac:dyDescent="0.3">
      <c r="A989" s="1" t="s">
        <v>1261</v>
      </c>
      <c r="B989" s="78">
        <f>--LEFT(A989,SEARCH("'",A989)-1)+IF( ISNUMBER(SEARCH("""",A989)),--MID(A989,SEARCH("'",A989)+1,SEARCH("""",A989)-SEARCH("'",A989)-1)/12)</f>
        <v>374.75</v>
      </c>
      <c r="C989" s="5">
        <v>2.3889999999999998</v>
      </c>
      <c r="D989" s="9">
        <v>9</v>
      </c>
      <c r="E989" s="9">
        <f>(Table1[[#This Row],[Core Diameter (in.)]]/Table1[[#This Row],[tp (ms) ^ to line (150 kHz)]])*10^6/12</f>
        <v>22120.370370370369</v>
      </c>
      <c r="F989" s="9">
        <v>9.9</v>
      </c>
      <c r="G989" s="9">
        <f>(Table1[[#This Row],[Core Diameter (in.)]]/Table1[[#This Row],[tp (ms) // to line (150 kHz)]])*10^6/12</f>
        <v>20109.427609427607</v>
      </c>
      <c r="H989" s="9">
        <f>AVERAGE(Table1[[#This Row],[^ Velocity ft/s]],Table1[[#This Row],[// Velocity ft/s]])</f>
        <v>21114.898989898989</v>
      </c>
      <c r="J989" s="1" t="s">
        <v>7</v>
      </c>
      <c r="K989" s="1">
        <v>5</v>
      </c>
      <c r="L989" s="1">
        <v>44</v>
      </c>
      <c r="M989" s="15" t="s">
        <v>815</v>
      </c>
      <c r="N989" s="1" t="s">
        <v>817</v>
      </c>
    </row>
    <row r="990" spans="1:14" x14ac:dyDescent="0.3">
      <c r="A990" s="1" t="s">
        <v>1262</v>
      </c>
      <c r="B990" s="78">
        <f>--LEFT(A990,SEARCH("'",A990)-1)+IF( ISNUMBER(SEARCH("""",A990)),--MID(A990,SEARCH("'",A990)+1,SEARCH("""",A990)-SEARCH("'",A990)-1)/12)</f>
        <v>375</v>
      </c>
      <c r="C990" s="5">
        <v>2.3889999999999998</v>
      </c>
      <c r="D990" s="9">
        <v>8.9</v>
      </c>
      <c r="E990" s="9">
        <f>(Table1[[#This Row],[Core Diameter (in.)]]/Table1[[#This Row],[tp (ms) ^ to line (150 kHz)]])*10^6/12</f>
        <v>22368.913857677897</v>
      </c>
      <c r="F990" s="9">
        <v>9.9</v>
      </c>
      <c r="G990" s="9">
        <f>(Table1[[#This Row],[Core Diameter (in.)]]/Table1[[#This Row],[tp (ms) // to line (150 kHz)]])*10^6/12</f>
        <v>20109.427609427607</v>
      </c>
      <c r="H990" s="9">
        <f>AVERAGE(Table1[[#This Row],[^ Velocity ft/s]],Table1[[#This Row],[// Velocity ft/s]])</f>
        <v>21239.170733552754</v>
      </c>
      <c r="J990" s="1" t="s">
        <v>7</v>
      </c>
      <c r="K990" s="1">
        <v>5</v>
      </c>
      <c r="L990" s="1">
        <v>44</v>
      </c>
      <c r="M990" s="15" t="s">
        <v>815</v>
      </c>
      <c r="N990" s="1" t="s">
        <v>817</v>
      </c>
    </row>
    <row r="991" spans="1:14" x14ac:dyDescent="0.3">
      <c r="A991" s="1" t="s">
        <v>1263</v>
      </c>
      <c r="B991" s="78">
        <f>--LEFT(A991,SEARCH("'",A991)-1)+IF( ISNUMBER(SEARCH("""",A991)),--MID(A991,SEARCH("'",A991)+1,SEARCH("""",A991)-SEARCH("'",A991)-1)/12)</f>
        <v>375.25</v>
      </c>
      <c r="C991" s="5">
        <v>2.3889999999999998</v>
      </c>
      <c r="D991" s="9">
        <v>9.4</v>
      </c>
      <c r="E991" s="9">
        <f>(Table1[[#This Row],[Core Diameter (in.)]]/Table1[[#This Row],[tp (ms) ^ to line (150 kHz)]])*10^6/12</f>
        <v>21179.078014184393</v>
      </c>
      <c r="F991" s="9">
        <v>10</v>
      </c>
      <c r="G991" s="9">
        <f>(Table1[[#This Row],[Core Diameter (in.)]]/Table1[[#This Row],[tp (ms) // to line (150 kHz)]])*10^6/12</f>
        <v>19908.333333333332</v>
      </c>
      <c r="H991" s="9">
        <f>AVERAGE(Table1[[#This Row],[^ Velocity ft/s]],Table1[[#This Row],[// Velocity ft/s]])</f>
        <v>20543.705673758865</v>
      </c>
      <c r="J991" s="1" t="s">
        <v>7</v>
      </c>
      <c r="K991" s="1">
        <v>5</v>
      </c>
      <c r="L991" s="1">
        <v>44</v>
      </c>
      <c r="M991" s="15" t="s">
        <v>815</v>
      </c>
      <c r="N991" s="1" t="s">
        <v>817</v>
      </c>
    </row>
    <row r="992" spans="1:14" x14ac:dyDescent="0.3">
      <c r="A992" s="1" t="s">
        <v>1264</v>
      </c>
      <c r="B992" s="78">
        <f>--LEFT(A992,SEARCH("'",A992)-1)+IF( ISNUMBER(SEARCH("""",A992)),--MID(A992,SEARCH("'",A992)+1,SEARCH("""",A992)-SEARCH("'",A992)-1)/12)</f>
        <v>375.75</v>
      </c>
      <c r="C992" s="5">
        <v>2.3879999999999999</v>
      </c>
      <c r="D992" s="9">
        <v>9.4</v>
      </c>
      <c r="E992" s="9">
        <f>(Table1[[#This Row],[Core Diameter (in.)]]/Table1[[#This Row],[tp (ms) ^ to line (150 kHz)]])*10^6/12</f>
        <v>21170.212765957443</v>
      </c>
      <c r="F992" s="9">
        <v>9.9</v>
      </c>
      <c r="G992" s="9">
        <f>(Table1[[#This Row],[Core Diameter (in.)]]/Table1[[#This Row],[tp (ms) // to line (150 kHz)]])*10^6/12</f>
        <v>20101.010101010099</v>
      </c>
      <c r="H992" s="9">
        <f>AVERAGE(Table1[[#This Row],[^ Velocity ft/s]],Table1[[#This Row],[// Velocity ft/s]])</f>
        <v>20635.611433483769</v>
      </c>
      <c r="J992" s="1" t="s">
        <v>7</v>
      </c>
      <c r="K992" s="1">
        <v>5</v>
      </c>
      <c r="L992" s="1">
        <v>44</v>
      </c>
      <c r="M992" s="15" t="s">
        <v>815</v>
      </c>
      <c r="N992" s="1" t="s">
        <v>817</v>
      </c>
    </row>
    <row r="993" spans="1:14" x14ac:dyDescent="0.3">
      <c r="A993" s="1" t="s">
        <v>1265</v>
      </c>
      <c r="B993" s="78">
        <f>--LEFT(A993,SEARCH("'",A993)-1)+IF( ISNUMBER(SEARCH("""",A993)),--MID(A993,SEARCH("'",A993)+1,SEARCH("""",A993)-SEARCH("'",A993)-1)/12)</f>
        <v>376</v>
      </c>
      <c r="C993" s="5">
        <v>2.3889999999999998</v>
      </c>
      <c r="D993" s="9">
        <v>9.4</v>
      </c>
      <c r="E993" s="9">
        <f>(Table1[[#This Row],[Core Diameter (in.)]]/Table1[[#This Row],[tp (ms) ^ to line (150 kHz)]])*10^6/12</f>
        <v>21179.078014184393</v>
      </c>
      <c r="F993" s="9">
        <v>9.9</v>
      </c>
      <c r="G993" s="9">
        <f>(Table1[[#This Row],[Core Diameter (in.)]]/Table1[[#This Row],[tp (ms) // to line (150 kHz)]])*10^6/12</f>
        <v>20109.427609427607</v>
      </c>
      <c r="H993" s="9">
        <f>AVERAGE(Table1[[#This Row],[^ Velocity ft/s]],Table1[[#This Row],[// Velocity ft/s]])</f>
        <v>20644.252811806</v>
      </c>
      <c r="J993" s="1" t="s">
        <v>7</v>
      </c>
      <c r="K993" s="1">
        <v>5</v>
      </c>
      <c r="L993" s="1">
        <v>44</v>
      </c>
      <c r="M993" s="15" t="s">
        <v>815</v>
      </c>
      <c r="N993" s="1" t="s">
        <v>817</v>
      </c>
    </row>
    <row r="994" spans="1:14" x14ac:dyDescent="0.3">
      <c r="A994" s="1" t="s">
        <v>1266</v>
      </c>
      <c r="B994" s="78">
        <f>--LEFT(A994,SEARCH("'",A994)-1)+IF( ISNUMBER(SEARCH("""",A994)),--MID(A994,SEARCH("'",A994)+1,SEARCH("""",A994)-SEARCH("'",A994)-1)/12)</f>
        <v>376.5</v>
      </c>
      <c r="C994" s="5">
        <v>2.39</v>
      </c>
      <c r="D994" s="9">
        <v>9.5</v>
      </c>
      <c r="E994" s="9">
        <f>(Table1[[#This Row],[Core Diameter (in.)]]/Table1[[#This Row],[tp (ms) ^ to line (150 kHz)]])*10^6/12</f>
        <v>20964.912280701756</v>
      </c>
      <c r="F994" s="9">
        <v>10.4</v>
      </c>
      <c r="G994" s="9">
        <f>(Table1[[#This Row],[Core Diameter (in.)]]/Table1[[#This Row],[tp (ms) // to line (150 kHz)]])*10^6/12</f>
        <v>19150.641025641027</v>
      </c>
      <c r="H994" s="9">
        <f>AVERAGE(Table1[[#This Row],[^ Velocity ft/s]],Table1[[#This Row],[// Velocity ft/s]])</f>
        <v>20057.776653171393</v>
      </c>
      <c r="J994" s="1" t="s">
        <v>7</v>
      </c>
      <c r="K994" s="1">
        <v>5</v>
      </c>
      <c r="L994" s="1">
        <v>44</v>
      </c>
      <c r="M994" s="15" t="s">
        <v>815</v>
      </c>
      <c r="N994" s="1" t="s">
        <v>817</v>
      </c>
    </row>
    <row r="995" spans="1:14" x14ac:dyDescent="0.3">
      <c r="A995" s="1" t="s">
        <v>1267</v>
      </c>
      <c r="B995" s="78">
        <f>--LEFT(A995,SEARCH("'",A995)-1)+IF( ISNUMBER(SEARCH("""",A995)),--MID(A995,SEARCH("'",A995)+1,SEARCH("""",A995)-SEARCH("'",A995)-1)/12)</f>
        <v>376.75</v>
      </c>
      <c r="C995" s="5">
        <v>2.3889999999999998</v>
      </c>
      <c r="D995" s="9">
        <v>9.4</v>
      </c>
      <c r="E995" s="9">
        <f>(Table1[[#This Row],[Core Diameter (in.)]]/Table1[[#This Row],[tp (ms) ^ to line (150 kHz)]])*10^6/12</f>
        <v>21179.078014184393</v>
      </c>
      <c r="F995" s="9">
        <v>9.9</v>
      </c>
      <c r="G995" s="9">
        <f>(Table1[[#This Row],[Core Diameter (in.)]]/Table1[[#This Row],[tp (ms) // to line (150 kHz)]])*10^6/12</f>
        <v>20109.427609427607</v>
      </c>
      <c r="H995" s="9">
        <f>AVERAGE(Table1[[#This Row],[^ Velocity ft/s]],Table1[[#This Row],[// Velocity ft/s]])</f>
        <v>20644.252811806</v>
      </c>
      <c r="J995" s="1" t="s">
        <v>7</v>
      </c>
      <c r="K995" s="1">
        <v>5</v>
      </c>
      <c r="L995" s="1">
        <v>44</v>
      </c>
      <c r="M995" s="15" t="s">
        <v>815</v>
      </c>
      <c r="N995" s="1" t="s">
        <v>817</v>
      </c>
    </row>
    <row r="996" spans="1:14" x14ac:dyDescent="0.3">
      <c r="A996" s="1" t="s">
        <v>1268</v>
      </c>
      <c r="B996" s="78">
        <f>--LEFT(A996,SEARCH("'",A996)-1)+IF( ISNUMBER(SEARCH("""",A996)),--MID(A996,SEARCH("'",A996)+1,SEARCH("""",A996)-SEARCH("'",A996)-1)/12)</f>
        <v>377</v>
      </c>
      <c r="C996" s="5">
        <v>2.39</v>
      </c>
      <c r="D996" s="9">
        <v>9.4</v>
      </c>
      <c r="E996" s="9">
        <f>(Table1[[#This Row],[Core Diameter (in.)]]/Table1[[#This Row],[tp (ms) ^ to line (150 kHz)]])*10^6/12</f>
        <v>21187.943262411347</v>
      </c>
      <c r="F996" s="9">
        <v>10.4</v>
      </c>
      <c r="G996" s="9">
        <f>(Table1[[#This Row],[Core Diameter (in.)]]/Table1[[#This Row],[tp (ms) // to line (150 kHz)]])*10^6/12</f>
        <v>19150.641025641027</v>
      </c>
      <c r="H996" s="9">
        <f>AVERAGE(Table1[[#This Row],[^ Velocity ft/s]],Table1[[#This Row],[// Velocity ft/s]])</f>
        <v>20169.292144026185</v>
      </c>
      <c r="J996" s="1" t="s">
        <v>7</v>
      </c>
      <c r="K996" s="1">
        <v>5</v>
      </c>
      <c r="L996" s="1">
        <v>44</v>
      </c>
      <c r="M996" s="15" t="s">
        <v>815</v>
      </c>
      <c r="N996" s="1" t="s">
        <v>817</v>
      </c>
    </row>
    <row r="997" spans="1:14" x14ac:dyDescent="0.3">
      <c r="A997" s="1" t="s">
        <v>1269</v>
      </c>
      <c r="B997" s="78">
        <f>--LEFT(A997,SEARCH("'",A997)-1)+IF( ISNUMBER(SEARCH("""",A997)),--MID(A997,SEARCH("'",A997)+1,SEARCH("""",A997)-SEARCH("'",A997)-1)/12)</f>
        <v>377.25</v>
      </c>
      <c r="C997" s="5">
        <v>2.39</v>
      </c>
      <c r="D997" s="9">
        <v>10.9</v>
      </c>
      <c r="E997" s="9">
        <f>(Table1[[#This Row],[Core Diameter (in.)]]/Table1[[#This Row],[tp (ms) ^ to line (150 kHz)]])*10^6/12</f>
        <v>18272.171253822631</v>
      </c>
      <c r="F997" s="9">
        <v>10.9</v>
      </c>
      <c r="G997" s="9">
        <f>(Table1[[#This Row],[Core Diameter (in.)]]/Table1[[#This Row],[tp (ms) // to line (150 kHz)]])*10^6/12</f>
        <v>18272.171253822631</v>
      </c>
      <c r="H997" s="9">
        <f>AVERAGE(Table1[[#This Row],[^ Velocity ft/s]],Table1[[#This Row],[// Velocity ft/s]])</f>
        <v>18272.171253822631</v>
      </c>
      <c r="J997" s="1" t="s">
        <v>7</v>
      </c>
      <c r="K997" s="1">
        <v>5</v>
      </c>
      <c r="L997" s="1">
        <v>44</v>
      </c>
      <c r="M997" s="15" t="s">
        <v>815</v>
      </c>
      <c r="N997" s="1" t="s">
        <v>817</v>
      </c>
    </row>
    <row r="998" spans="1:14" x14ac:dyDescent="0.3">
      <c r="A998" s="1" t="s">
        <v>1270</v>
      </c>
      <c r="B998" s="78">
        <f>--LEFT(A998,SEARCH("'",A998)-1)+IF( ISNUMBER(SEARCH("""",A998)),--MID(A998,SEARCH("'",A998)+1,SEARCH("""",A998)-SEARCH("'",A998)-1)/12)</f>
        <v>377.5</v>
      </c>
      <c r="C998" s="5">
        <v>2.39</v>
      </c>
      <c r="D998" s="9">
        <v>10.4</v>
      </c>
      <c r="E998" s="9">
        <f>(Table1[[#This Row],[Core Diameter (in.)]]/Table1[[#This Row],[tp (ms) ^ to line (150 kHz)]])*10^6/12</f>
        <v>19150.641025641027</v>
      </c>
      <c r="F998" s="9">
        <v>10.9</v>
      </c>
      <c r="G998" s="9">
        <f>(Table1[[#This Row],[Core Diameter (in.)]]/Table1[[#This Row],[tp (ms) // to line (150 kHz)]])*10^6/12</f>
        <v>18272.171253822631</v>
      </c>
      <c r="H998" s="9">
        <f>AVERAGE(Table1[[#This Row],[^ Velocity ft/s]],Table1[[#This Row],[// Velocity ft/s]])</f>
        <v>18711.406139731829</v>
      </c>
      <c r="J998" s="1" t="s">
        <v>7</v>
      </c>
      <c r="K998" s="1">
        <v>5</v>
      </c>
      <c r="L998" s="1">
        <v>44</v>
      </c>
      <c r="M998" s="15" t="s">
        <v>815</v>
      </c>
      <c r="N998" s="1" t="s">
        <v>817</v>
      </c>
    </row>
    <row r="999" spans="1:14" x14ac:dyDescent="0.3">
      <c r="A999" s="1" t="s">
        <v>1271</v>
      </c>
      <c r="B999" s="78">
        <f>--LEFT(A999,SEARCH("'",A999)-1)+IF( ISNUMBER(SEARCH("""",A999)),--MID(A999,SEARCH("'",A999)+1,SEARCH("""",A999)-SEARCH("'",A999)-1)/12)</f>
        <v>377.75</v>
      </c>
      <c r="C999" s="5">
        <v>2.39</v>
      </c>
      <c r="D999" s="9">
        <v>10.4</v>
      </c>
      <c r="E999" s="9">
        <f>(Table1[[#This Row],[Core Diameter (in.)]]/Table1[[#This Row],[tp (ms) ^ to line (150 kHz)]])*10^6/12</f>
        <v>19150.641025641027</v>
      </c>
      <c r="F999" s="9">
        <v>10.9</v>
      </c>
      <c r="G999" s="9">
        <f>(Table1[[#This Row],[Core Diameter (in.)]]/Table1[[#This Row],[tp (ms) // to line (150 kHz)]])*10^6/12</f>
        <v>18272.171253822631</v>
      </c>
      <c r="H999" s="9">
        <f>AVERAGE(Table1[[#This Row],[^ Velocity ft/s]],Table1[[#This Row],[// Velocity ft/s]])</f>
        <v>18711.406139731829</v>
      </c>
      <c r="J999" s="1" t="s">
        <v>7</v>
      </c>
      <c r="K999" s="1">
        <v>5</v>
      </c>
      <c r="L999" s="1">
        <v>44</v>
      </c>
      <c r="M999" s="15" t="s">
        <v>815</v>
      </c>
      <c r="N999" s="1" t="s">
        <v>817</v>
      </c>
    </row>
    <row r="1000" spans="1:14" x14ac:dyDescent="0.3">
      <c r="A1000" s="1" t="s">
        <v>1272</v>
      </c>
      <c r="B1000" s="78">
        <f>--LEFT(A1000,SEARCH("'",A1000)-1)+IF( ISNUMBER(SEARCH("""",A1000)),--MID(A1000,SEARCH("'",A1000)+1,SEARCH("""",A1000)-SEARCH("'",A1000)-1)/12)</f>
        <v>378</v>
      </c>
      <c r="C1000" s="5">
        <v>2.39</v>
      </c>
      <c r="D1000" s="9">
        <v>9.4</v>
      </c>
      <c r="E1000" s="9">
        <f>(Table1[[#This Row],[Core Diameter (in.)]]/Table1[[#This Row],[tp (ms) ^ to line (150 kHz)]])*10^6/12</f>
        <v>21187.943262411347</v>
      </c>
      <c r="F1000" s="9">
        <v>9.9</v>
      </c>
      <c r="G1000" s="9">
        <f>(Table1[[#This Row],[Core Diameter (in.)]]/Table1[[#This Row],[tp (ms) // to line (150 kHz)]])*10^6/12</f>
        <v>20117.845117845118</v>
      </c>
      <c r="H1000" s="9">
        <f>AVERAGE(Table1[[#This Row],[^ Velocity ft/s]],Table1[[#This Row],[// Velocity ft/s]])</f>
        <v>20652.894190128231</v>
      </c>
      <c r="J1000" s="1" t="s">
        <v>7</v>
      </c>
      <c r="K1000" s="1">
        <v>5</v>
      </c>
      <c r="L1000" s="1">
        <v>44</v>
      </c>
      <c r="M1000" s="15" t="s">
        <v>815</v>
      </c>
      <c r="N1000" s="1" t="s">
        <v>817</v>
      </c>
    </row>
    <row r="1001" spans="1:14" x14ac:dyDescent="0.3">
      <c r="A1001" s="1" t="s">
        <v>1273</v>
      </c>
      <c r="B1001" s="78">
        <f>--LEFT(A1001,SEARCH("'",A1001)-1)+IF( ISNUMBER(SEARCH("""",A1001)),--MID(A1001,SEARCH("'",A1001)+1,SEARCH("""",A1001)-SEARCH("'",A1001)-1)/12)</f>
        <v>378.25</v>
      </c>
      <c r="C1001" s="5">
        <v>2.39</v>
      </c>
      <c r="D1001" s="9">
        <v>9.9</v>
      </c>
      <c r="E1001" s="9">
        <f>(Table1[[#This Row],[Core Diameter (in.)]]/Table1[[#This Row],[tp (ms) ^ to line (150 kHz)]])*10^6/12</f>
        <v>20117.845117845118</v>
      </c>
      <c r="F1001" s="9">
        <v>9.4</v>
      </c>
      <c r="G1001" s="9">
        <f>(Table1[[#This Row],[Core Diameter (in.)]]/Table1[[#This Row],[tp (ms) // to line (150 kHz)]])*10^6/12</f>
        <v>21187.943262411347</v>
      </c>
      <c r="H1001" s="9">
        <f>AVERAGE(Table1[[#This Row],[^ Velocity ft/s]],Table1[[#This Row],[// Velocity ft/s]])</f>
        <v>20652.894190128231</v>
      </c>
      <c r="J1001" s="1" t="s">
        <v>7</v>
      </c>
      <c r="K1001" s="1">
        <v>5</v>
      </c>
      <c r="L1001" s="1">
        <v>44</v>
      </c>
      <c r="M1001" s="15" t="s">
        <v>815</v>
      </c>
      <c r="N1001" s="1" t="s">
        <v>817</v>
      </c>
    </row>
    <row r="1002" spans="1:14" x14ac:dyDescent="0.3">
      <c r="A1002" s="1" t="s">
        <v>1274</v>
      </c>
      <c r="B1002" s="78">
        <f>--LEFT(A1002,SEARCH("'",A1002)-1)+IF( ISNUMBER(SEARCH("""",A1002)),--MID(A1002,SEARCH("'",A1002)+1,SEARCH("""",A1002)-SEARCH("'",A1002)-1)/12)</f>
        <v>378.5</v>
      </c>
      <c r="C1002" s="5">
        <v>2.3889999999999998</v>
      </c>
      <c r="D1002" s="9">
        <v>9.4</v>
      </c>
      <c r="E1002" s="9">
        <f>(Table1[[#This Row],[Core Diameter (in.)]]/Table1[[#This Row],[tp (ms) ^ to line (150 kHz)]])*10^6/12</f>
        <v>21179.078014184393</v>
      </c>
      <c r="F1002" s="9">
        <v>9.9</v>
      </c>
      <c r="G1002" s="9">
        <f>(Table1[[#This Row],[Core Diameter (in.)]]/Table1[[#This Row],[tp (ms) // to line (150 kHz)]])*10^6/12</f>
        <v>20109.427609427607</v>
      </c>
      <c r="H1002" s="9">
        <f>AVERAGE(Table1[[#This Row],[^ Velocity ft/s]],Table1[[#This Row],[// Velocity ft/s]])</f>
        <v>20644.252811806</v>
      </c>
      <c r="J1002" s="1" t="s">
        <v>7</v>
      </c>
      <c r="K1002" s="1">
        <v>5</v>
      </c>
      <c r="L1002" s="1">
        <v>44</v>
      </c>
      <c r="M1002" s="15" t="s">
        <v>815</v>
      </c>
      <c r="N1002" s="1" t="s">
        <v>817</v>
      </c>
    </row>
    <row r="1003" spans="1:14" x14ac:dyDescent="0.3">
      <c r="A1003" s="1" t="s">
        <v>1275</v>
      </c>
      <c r="B1003" s="78">
        <f>--LEFT(A1003,SEARCH("'",A1003)-1)+IF( ISNUMBER(SEARCH("""",A1003)),--MID(A1003,SEARCH("'",A1003)+1,SEARCH("""",A1003)-SEARCH("'",A1003)-1)/12)</f>
        <v>378.75</v>
      </c>
      <c r="C1003" s="5">
        <v>2.3889999999999998</v>
      </c>
      <c r="D1003" s="9">
        <v>9.4</v>
      </c>
      <c r="E1003" s="9">
        <f>(Table1[[#This Row],[Core Diameter (in.)]]/Table1[[#This Row],[tp (ms) ^ to line (150 kHz)]])*10^6/12</f>
        <v>21179.078014184393</v>
      </c>
      <c r="F1003" s="9">
        <v>9.9</v>
      </c>
      <c r="G1003" s="9">
        <f>(Table1[[#This Row],[Core Diameter (in.)]]/Table1[[#This Row],[tp (ms) // to line (150 kHz)]])*10^6/12</f>
        <v>20109.427609427607</v>
      </c>
      <c r="H1003" s="9">
        <f>AVERAGE(Table1[[#This Row],[^ Velocity ft/s]],Table1[[#This Row],[// Velocity ft/s]])</f>
        <v>20644.252811806</v>
      </c>
      <c r="J1003" s="1" t="s">
        <v>7</v>
      </c>
      <c r="K1003" s="1">
        <v>5</v>
      </c>
      <c r="L1003" s="1">
        <v>44</v>
      </c>
      <c r="M1003" s="15" t="s">
        <v>815</v>
      </c>
      <c r="N1003" s="1" t="s">
        <v>817</v>
      </c>
    </row>
    <row r="1004" spans="1:14" x14ac:dyDescent="0.3">
      <c r="A1004" s="1" t="s">
        <v>1276</v>
      </c>
      <c r="B1004" s="78">
        <f>--LEFT(A1004,SEARCH("'",A1004)-1)+IF( ISNUMBER(SEARCH("""",A1004)),--MID(A1004,SEARCH("'",A1004)+1,SEARCH("""",A1004)-SEARCH("'",A1004)-1)/12)</f>
        <v>379</v>
      </c>
      <c r="C1004" s="5">
        <v>2.3889999999999998</v>
      </c>
      <c r="D1004" s="9">
        <v>9.4</v>
      </c>
      <c r="E1004" s="9">
        <f>(Table1[[#This Row],[Core Diameter (in.)]]/Table1[[#This Row],[tp (ms) ^ to line (150 kHz)]])*10^6/12</f>
        <v>21179.078014184393</v>
      </c>
      <c r="F1004" s="9">
        <v>9.9</v>
      </c>
      <c r="G1004" s="9">
        <f>(Table1[[#This Row],[Core Diameter (in.)]]/Table1[[#This Row],[tp (ms) // to line (150 kHz)]])*10^6/12</f>
        <v>20109.427609427607</v>
      </c>
      <c r="H1004" s="9">
        <f>AVERAGE(Table1[[#This Row],[^ Velocity ft/s]],Table1[[#This Row],[// Velocity ft/s]])</f>
        <v>20644.252811806</v>
      </c>
      <c r="J1004" s="1" t="s">
        <v>7</v>
      </c>
      <c r="K1004" s="1">
        <v>5</v>
      </c>
      <c r="L1004" s="1">
        <v>44</v>
      </c>
      <c r="M1004" s="15" t="s">
        <v>815</v>
      </c>
      <c r="N1004" s="1" t="s">
        <v>817</v>
      </c>
    </row>
    <row r="1005" spans="1:14" x14ac:dyDescent="0.3">
      <c r="A1005" s="1" t="s">
        <v>1277</v>
      </c>
      <c r="B1005" s="78">
        <f>--LEFT(A1005,SEARCH("'",A1005)-1)+IF( ISNUMBER(SEARCH("""",A1005)),--MID(A1005,SEARCH("'",A1005)+1,SEARCH("""",A1005)-SEARCH("'",A1005)-1)/12)</f>
        <v>379.25</v>
      </c>
      <c r="C1005" s="5">
        <v>2.3879999999999999</v>
      </c>
      <c r="D1005" s="9">
        <v>9.4</v>
      </c>
      <c r="E1005" s="9">
        <f>(Table1[[#This Row],[Core Diameter (in.)]]/Table1[[#This Row],[tp (ms) ^ to line (150 kHz)]])*10^6/12</f>
        <v>21170.212765957443</v>
      </c>
      <c r="F1005" s="9">
        <v>9.9</v>
      </c>
      <c r="G1005" s="9">
        <f>(Table1[[#This Row],[Core Diameter (in.)]]/Table1[[#This Row],[tp (ms) // to line (150 kHz)]])*10^6/12</f>
        <v>20101.010101010099</v>
      </c>
      <c r="H1005" s="9">
        <f>AVERAGE(Table1[[#This Row],[^ Velocity ft/s]],Table1[[#This Row],[// Velocity ft/s]])</f>
        <v>20635.611433483769</v>
      </c>
      <c r="J1005" s="1" t="s">
        <v>7</v>
      </c>
      <c r="K1005" s="1">
        <v>5</v>
      </c>
      <c r="L1005" s="1">
        <v>44</v>
      </c>
      <c r="M1005" s="15" t="s">
        <v>815</v>
      </c>
      <c r="N1005" s="1" t="s">
        <v>817</v>
      </c>
    </row>
    <row r="1006" spans="1:14" x14ac:dyDescent="0.3">
      <c r="A1006" s="1" t="s">
        <v>1278</v>
      </c>
      <c r="B1006" s="78">
        <f>--LEFT(A1006,SEARCH("'",A1006)-1)+IF( ISNUMBER(SEARCH("""",A1006)),--MID(A1006,SEARCH("'",A1006)+1,SEARCH("""",A1006)-SEARCH("'",A1006)-1)/12)</f>
        <v>379.5</v>
      </c>
      <c r="C1006" s="5">
        <v>2.3879999999999999</v>
      </c>
      <c r="D1006" s="9">
        <v>11.4</v>
      </c>
      <c r="E1006" s="9">
        <f>(Table1[[#This Row],[Core Diameter (in.)]]/Table1[[#This Row],[tp (ms) ^ to line (150 kHz)]])*10^6/12</f>
        <v>17456.140350877195</v>
      </c>
      <c r="F1006" s="9">
        <v>7.8</v>
      </c>
      <c r="G1006" s="9">
        <f>(Table1[[#This Row],[Core Diameter (in.)]]/Table1[[#This Row],[tp (ms) // to line (150 kHz)]])*10^6/12</f>
        <v>25512.820512820515</v>
      </c>
      <c r="H1006" s="9">
        <f>AVERAGE(Table1[[#This Row],[^ Velocity ft/s]],Table1[[#This Row],[// Velocity ft/s]])</f>
        <v>21484.480431848853</v>
      </c>
      <c r="J1006" s="1" t="s">
        <v>7</v>
      </c>
      <c r="K1006" s="1">
        <v>5</v>
      </c>
      <c r="L1006" s="1">
        <v>44</v>
      </c>
      <c r="M1006" s="15" t="s">
        <v>815</v>
      </c>
      <c r="N1006" s="1" t="s">
        <v>817</v>
      </c>
    </row>
    <row r="1007" spans="1:14" x14ac:dyDescent="0.3">
      <c r="A1007" s="1" t="s">
        <v>818</v>
      </c>
      <c r="B1007" s="78">
        <f>--LEFT(A1007,SEARCH("'",A1007)-1)+IF( ISNUMBER(SEARCH("""",A1007)),--MID(A1007,SEARCH("'",A1007)+1,SEARCH("""",A1007)-SEARCH("'",A1007)-1)/12)</f>
        <v>379.83333333333331</v>
      </c>
      <c r="C1007" s="5">
        <v>2.3879999999999999</v>
      </c>
      <c r="D1007" s="9">
        <v>11.4</v>
      </c>
      <c r="E1007" s="9">
        <f>(Table1[[#This Row],[Core Diameter (in.)]]/Table1[[#This Row],[tp (ms) ^ to line (150 kHz)]])*10^6/12</f>
        <v>17456.140350877195</v>
      </c>
      <c r="F1007" s="9">
        <v>11.4</v>
      </c>
      <c r="G1007" s="9">
        <f>(Table1[[#This Row],[Core Diameter (in.)]]/Table1[[#This Row],[tp (ms) // to line (150 kHz)]])*10^6/12</f>
        <v>17456.140350877195</v>
      </c>
      <c r="H1007" s="9">
        <f>AVERAGE(Table1[[#This Row],[^ Velocity ft/s]],Table1[[#This Row],[// Velocity ft/s]])</f>
        <v>17456.140350877195</v>
      </c>
      <c r="J1007" s="1" t="s">
        <v>7</v>
      </c>
      <c r="K1007" s="1">
        <v>5</v>
      </c>
      <c r="L1007" s="1">
        <v>45</v>
      </c>
      <c r="M1007" s="15" t="s">
        <v>468</v>
      </c>
      <c r="N1007" s="1" t="s">
        <v>817</v>
      </c>
    </row>
    <row r="1008" spans="1:14" x14ac:dyDescent="0.3">
      <c r="A1008" s="1" t="s">
        <v>472</v>
      </c>
      <c r="B1008" s="78">
        <f>--LEFT(A1008,SEARCH("'",A1008)-1)+IF( ISNUMBER(SEARCH("""",A1008)),--MID(A1008,SEARCH("'",A1008)+1,SEARCH("""",A1008)-SEARCH("'",A1008)-1)/12)</f>
        <v>379.875</v>
      </c>
      <c r="C1008" s="5">
        <v>2.3940000000000001</v>
      </c>
      <c r="D1008" s="9">
        <v>12.9</v>
      </c>
      <c r="E1008" s="9">
        <f>(Table1[[#This Row],[Core Diameter (in.)]]/Table1[[#This Row],[tp (ms) ^ to line (150 kHz)]])*10^6/12</f>
        <v>15465.116279069769</v>
      </c>
      <c r="F1008" s="9">
        <v>12.9</v>
      </c>
      <c r="G1008" s="9">
        <f>(Table1[[#This Row],[Core Diameter (in.)]]/Table1[[#This Row],[tp (ms) // to line (150 kHz)]])*10^6/12</f>
        <v>15465.116279069769</v>
      </c>
      <c r="H1008" s="9">
        <f>AVERAGE(Table1[[#This Row],[^ Velocity ft/s]],Table1[[#This Row],[// Velocity ft/s]])</f>
        <v>15465.116279069769</v>
      </c>
      <c r="I1008" s="1" t="s">
        <v>386</v>
      </c>
      <c r="J1008" s="1" t="s">
        <v>7</v>
      </c>
      <c r="K1008" s="1">
        <v>5</v>
      </c>
      <c r="L1008" s="1">
        <v>45</v>
      </c>
      <c r="M1008" s="15" t="s">
        <v>468</v>
      </c>
      <c r="N1008" s="1" t="s">
        <v>467</v>
      </c>
    </row>
    <row r="1009" spans="1:14" x14ac:dyDescent="0.3">
      <c r="A1009" s="1" t="s">
        <v>841</v>
      </c>
      <c r="B1009" s="78">
        <f>--LEFT(A1009,SEARCH("'",A1009)-1)+IF( ISNUMBER(SEARCH("""",A1009)),--MID(A1009,SEARCH("'",A1009)+1,SEARCH("""",A1009)-SEARCH("'",A1009)-1)/12)</f>
        <v>380.25</v>
      </c>
      <c r="C1009" s="5">
        <v>2.387</v>
      </c>
      <c r="D1009" s="9">
        <v>10.5</v>
      </c>
      <c r="E1009" s="9">
        <f>(Table1[[#This Row],[Core Diameter (in.)]]/Table1[[#This Row],[tp (ms) ^ to line (150 kHz)]])*10^6/12</f>
        <v>18944.444444444445</v>
      </c>
      <c r="F1009" s="9">
        <v>11.5</v>
      </c>
      <c r="G1009" s="9">
        <f>(Table1[[#This Row],[Core Diameter (in.)]]/Table1[[#This Row],[tp (ms) // to line (150 kHz)]])*10^6/12</f>
        <v>17297.101449275364</v>
      </c>
      <c r="H1009" s="9">
        <f>AVERAGE(Table1[[#This Row],[^ Velocity ft/s]],Table1[[#This Row],[// Velocity ft/s]])</f>
        <v>18120.772946859906</v>
      </c>
      <c r="J1009" s="1" t="s">
        <v>7</v>
      </c>
      <c r="K1009" s="1">
        <v>5</v>
      </c>
      <c r="L1009" s="1">
        <v>45</v>
      </c>
      <c r="M1009" s="15" t="s">
        <v>468</v>
      </c>
      <c r="N1009" s="1" t="s">
        <v>817</v>
      </c>
    </row>
    <row r="1010" spans="1:14" x14ac:dyDescent="0.3">
      <c r="A1010" s="1" t="s">
        <v>471</v>
      </c>
      <c r="B1010" s="78">
        <f>--LEFT(A1010,SEARCH("'",A1010)-1)+IF( ISNUMBER(SEARCH("""",A1010)),--MID(A1010,SEARCH("'",A1010)+1,SEARCH("""",A1010)-SEARCH("'",A1010)-1)/12)</f>
        <v>380.29166666666669</v>
      </c>
      <c r="C1010" s="5">
        <v>2.3929999999999998</v>
      </c>
      <c r="D1010" s="9">
        <v>11.4</v>
      </c>
      <c r="E1010" s="9">
        <f>(Table1[[#This Row],[Core Diameter (in.)]]/Table1[[#This Row],[tp (ms) ^ to line (150 kHz)]])*10^6/12</f>
        <v>17492.690058479529</v>
      </c>
      <c r="F1010" s="9">
        <v>12.9</v>
      </c>
      <c r="G1010" s="9">
        <f>(Table1[[#This Row],[Core Diameter (in.)]]/Table1[[#This Row],[tp (ms) // to line (150 kHz)]])*10^6/12</f>
        <v>15458.656330749354</v>
      </c>
      <c r="H1010" s="9">
        <f>AVERAGE(Table1[[#This Row],[^ Velocity ft/s]],Table1[[#This Row],[// Velocity ft/s]])</f>
        <v>16475.673194614443</v>
      </c>
      <c r="I1010" s="1" t="s">
        <v>386</v>
      </c>
      <c r="J1010" s="1" t="s">
        <v>7</v>
      </c>
      <c r="K1010" s="1">
        <v>5</v>
      </c>
      <c r="L1010" s="1">
        <v>45</v>
      </c>
      <c r="M1010" s="15" t="s">
        <v>468</v>
      </c>
      <c r="N1010" s="1" t="s">
        <v>467</v>
      </c>
    </row>
    <row r="1011" spans="1:14" x14ac:dyDescent="0.3">
      <c r="A1011" s="1" t="s">
        <v>470</v>
      </c>
      <c r="B1011" s="78">
        <f>--LEFT(A1011,SEARCH("'",A1011)-1)+IF( ISNUMBER(SEARCH("""",A1011)),--MID(A1011,SEARCH("'",A1011)+1,SEARCH("""",A1011)-SEARCH("'",A1011)-1)/12)</f>
        <v>380.75</v>
      </c>
      <c r="C1011" s="5">
        <v>2.39</v>
      </c>
      <c r="D1011" s="9">
        <v>11.8</v>
      </c>
      <c r="E1011" s="9">
        <f>(Table1[[#This Row],[Core Diameter (in.)]]/Table1[[#This Row],[tp (ms) ^ to line (150 kHz)]])*10^6/12</f>
        <v>16878.531073446327</v>
      </c>
      <c r="F1011" s="9">
        <v>10.9</v>
      </c>
      <c r="G1011" s="9">
        <f>(Table1[[#This Row],[Core Diameter (in.)]]/Table1[[#This Row],[tp (ms) // to line (150 kHz)]])*10^6/12</f>
        <v>18272.171253822631</v>
      </c>
      <c r="H1011" s="9">
        <f>AVERAGE(Table1[[#This Row],[^ Velocity ft/s]],Table1[[#This Row],[// Velocity ft/s]])</f>
        <v>17575.351163634477</v>
      </c>
      <c r="J1011" s="1" t="s">
        <v>7</v>
      </c>
      <c r="K1011" s="1">
        <v>5</v>
      </c>
      <c r="L1011" s="1">
        <v>45</v>
      </c>
      <c r="M1011" s="15" t="s">
        <v>468</v>
      </c>
      <c r="N1011" s="1" t="s">
        <v>467</v>
      </c>
    </row>
    <row r="1012" spans="1:14" x14ac:dyDescent="0.3">
      <c r="A1012" s="1" t="s">
        <v>470</v>
      </c>
      <c r="B1012" s="78">
        <f>--LEFT(A1012,SEARCH("'",A1012)-1)+IF( ISNUMBER(SEARCH("""",A1012)),--MID(A1012,SEARCH("'",A1012)+1,SEARCH("""",A1012)-SEARCH("'",A1012)-1)/12)</f>
        <v>380.75</v>
      </c>
      <c r="C1012" s="5">
        <v>2.3879999999999999</v>
      </c>
      <c r="D1012" s="9">
        <v>10.9</v>
      </c>
      <c r="E1012" s="9">
        <f>(Table1[[#This Row],[Core Diameter (in.)]]/Table1[[#This Row],[tp (ms) ^ to line (150 kHz)]])*10^6/12</f>
        <v>18256.880733944952</v>
      </c>
      <c r="F1012" s="9">
        <v>9.9</v>
      </c>
      <c r="G1012" s="9">
        <f>(Table1[[#This Row],[Core Diameter (in.)]]/Table1[[#This Row],[tp (ms) // to line (150 kHz)]])*10^6/12</f>
        <v>20101.010101010099</v>
      </c>
      <c r="H1012" s="9">
        <f>AVERAGE(Table1[[#This Row],[^ Velocity ft/s]],Table1[[#This Row],[// Velocity ft/s]])</f>
        <v>19178.945417477524</v>
      </c>
      <c r="J1012" s="1" t="s">
        <v>7</v>
      </c>
      <c r="K1012" s="1">
        <v>5</v>
      </c>
      <c r="L1012" s="1">
        <v>45</v>
      </c>
      <c r="M1012" s="15" t="s">
        <v>468</v>
      </c>
      <c r="N1012" s="1" t="s">
        <v>817</v>
      </c>
    </row>
    <row r="1013" spans="1:14" x14ac:dyDescent="0.3">
      <c r="A1013" s="1" t="s">
        <v>469</v>
      </c>
      <c r="B1013" s="78">
        <f>--LEFT(A1013,SEARCH("'",A1013)-1)+IF( ISNUMBER(SEARCH("""",A1013)),--MID(A1013,SEARCH("'",A1013)+1,SEARCH("""",A1013)-SEARCH("'",A1013)-1)/12)</f>
        <v>381</v>
      </c>
      <c r="C1013" s="5">
        <v>2.3919999999999999</v>
      </c>
      <c r="D1013" s="9">
        <v>10.9</v>
      </c>
      <c r="E1013" s="9">
        <f>(Table1[[#This Row],[Core Diameter (in.)]]/Table1[[#This Row],[tp (ms) ^ to line (150 kHz)]])*10^6/12</f>
        <v>18287.461773700306</v>
      </c>
      <c r="F1013" s="9">
        <v>10.4</v>
      </c>
      <c r="G1013" s="9">
        <f>(Table1[[#This Row],[Core Diameter (in.)]]/Table1[[#This Row],[tp (ms) // to line (150 kHz)]])*10^6/12</f>
        <v>19166.666666666664</v>
      </c>
      <c r="H1013" s="9">
        <f>AVERAGE(Table1[[#This Row],[^ Velocity ft/s]],Table1[[#This Row],[// Velocity ft/s]])</f>
        <v>18727.064220183485</v>
      </c>
      <c r="J1013" s="1" t="s">
        <v>7</v>
      </c>
      <c r="K1013" s="1">
        <v>5</v>
      </c>
      <c r="L1013" s="1">
        <v>45</v>
      </c>
      <c r="M1013" s="15" t="s">
        <v>468</v>
      </c>
      <c r="N1013" s="1" t="s">
        <v>467</v>
      </c>
    </row>
    <row r="1014" spans="1:14" x14ac:dyDescent="0.3">
      <c r="A1014" s="1" t="s">
        <v>469</v>
      </c>
      <c r="B1014" s="78">
        <f>--LEFT(A1014,SEARCH("'",A1014)-1)+IF( ISNUMBER(SEARCH("""",A1014)),--MID(A1014,SEARCH("'",A1014)+1,SEARCH("""",A1014)-SEARCH("'",A1014)-1)/12)</f>
        <v>381</v>
      </c>
      <c r="C1014" s="5">
        <v>2.3879999999999999</v>
      </c>
      <c r="D1014" s="9">
        <v>10.9</v>
      </c>
      <c r="E1014" s="9">
        <f>(Table1[[#This Row],[Core Diameter (in.)]]/Table1[[#This Row],[tp (ms) ^ to line (150 kHz)]])*10^6/12</f>
        <v>18256.880733944952</v>
      </c>
      <c r="F1014" s="9">
        <v>9.9</v>
      </c>
      <c r="G1014" s="9">
        <f>(Table1[[#This Row],[Core Diameter (in.)]]/Table1[[#This Row],[tp (ms) // to line (150 kHz)]])*10^6/12</f>
        <v>20101.010101010099</v>
      </c>
      <c r="H1014" s="9">
        <f>AVERAGE(Table1[[#This Row],[^ Velocity ft/s]],Table1[[#This Row],[// Velocity ft/s]])</f>
        <v>19178.945417477524</v>
      </c>
      <c r="J1014" s="1" t="s">
        <v>7</v>
      </c>
      <c r="K1014" s="1">
        <v>5</v>
      </c>
      <c r="L1014" s="1">
        <v>45</v>
      </c>
      <c r="M1014" s="15" t="s">
        <v>468</v>
      </c>
      <c r="N1014" s="1" t="s">
        <v>817</v>
      </c>
    </row>
    <row r="1015" spans="1:14" x14ac:dyDescent="0.3">
      <c r="A1015" s="1" t="s">
        <v>473</v>
      </c>
      <c r="B1015" s="78">
        <f>--LEFT(A1015,SEARCH("'",A1015)-1)+IF( ISNUMBER(SEARCH("""",A1015)),--MID(A1015,SEARCH("'",A1015)+1,SEARCH("""",A1015)-SEARCH("'",A1015)-1)/12)</f>
        <v>381.25</v>
      </c>
      <c r="C1015" s="5">
        <v>2.391</v>
      </c>
      <c r="D1015" s="9">
        <v>12.8</v>
      </c>
      <c r="E1015" s="9">
        <f>(Table1[[#This Row],[Core Diameter (in.)]]/Table1[[#This Row],[tp (ms) ^ to line (150 kHz)]])*10^6/12</f>
        <v>15566.40625</v>
      </c>
      <c r="F1015" s="9">
        <v>11</v>
      </c>
      <c r="G1015" s="9">
        <f>(Table1[[#This Row],[Core Diameter (in.)]]/Table1[[#This Row],[tp (ms) // to line (150 kHz)]])*10^6/12</f>
        <v>18113.636363636364</v>
      </c>
      <c r="H1015" s="9">
        <f>AVERAGE(Table1[[#This Row],[^ Velocity ft/s]],Table1[[#This Row],[// Velocity ft/s]])</f>
        <v>16840.021306818184</v>
      </c>
      <c r="J1015" s="1" t="s">
        <v>7</v>
      </c>
      <c r="K1015" s="1">
        <v>5</v>
      </c>
      <c r="L1015" s="1">
        <v>45</v>
      </c>
      <c r="M1015" s="15" t="s">
        <v>468</v>
      </c>
      <c r="N1015" s="1" t="s">
        <v>467</v>
      </c>
    </row>
    <row r="1016" spans="1:14" x14ac:dyDescent="0.3">
      <c r="A1016" s="1" t="s">
        <v>473</v>
      </c>
      <c r="B1016" s="78">
        <f>--LEFT(A1016,SEARCH("'",A1016)-1)+IF( ISNUMBER(SEARCH("""",A1016)),--MID(A1016,SEARCH("'",A1016)+1,SEARCH("""",A1016)-SEARCH("'",A1016)-1)/12)</f>
        <v>381.25</v>
      </c>
      <c r="C1016" s="5">
        <v>2.3889999999999998</v>
      </c>
      <c r="D1016" s="9">
        <v>12</v>
      </c>
      <c r="E1016" s="9">
        <f>(Table1[[#This Row],[Core Diameter (in.)]]/Table1[[#This Row],[tp (ms) ^ to line (150 kHz)]])*10^6/12</f>
        <v>16590.277777777777</v>
      </c>
      <c r="F1016" s="9">
        <v>10.4</v>
      </c>
      <c r="G1016" s="9">
        <f>(Table1[[#This Row],[Core Diameter (in.)]]/Table1[[#This Row],[tp (ms) // to line (150 kHz)]])*10^6/12</f>
        <v>19142.628205128203</v>
      </c>
      <c r="H1016" s="9">
        <f>AVERAGE(Table1[[#This Row],[^ Velocity ft/s]],Table1[[#This Row],[// Velocity ft/s]])</f>
        <v>17866.452991452992</v>
      </c>
      <c r="J1016" s="1" t="s">
        <v>7</v>
      </c>
      <c r="K1016" s="1">
        <v>5</v>
      </c>
      <c r="L1016" s="1">
        <v>45</v>
      </c>
      <c r="M1016" s="15" t="s">
        <v>468</v>
      </c>
      <c r="N1016" s="1" t="s">
        <v>817</v>
      </c>
    </row>
    <row r="1017" spans="1:14" x14ac:dyDescent="0.3">
      <c r="A1017" s="1" t="s">
        <v>474</v>
      </c>
      <c r="B1017" s="78">
        <f>--LEFT(A1017,SEARCH("'",A1017)-1)+IF( ISNUMBER(SEARCH("""",A1017)),--MID(A1017,SEARCH("'",A1017)+1,SEARCH("""",A1017)-SEARCH("'",A1017)-1)/12)</f>
        <v>381.70833333333331</v>
      </c>
      <c r="C1017" s="5">
        <v>2.391</v>
      </c>
      <c r="D1017" s="9">
        <v>11.3</v>
      </c>
      <c r="E1017" s="9">
        <f>(Table1[[#This Row],[Core Diameter (in.)]]/Table1[[#This Row],[tp (ms) ^ to line (150 kHz)]])*10^6/12</f>
        <v>17632.743362831858</v>
      </c>
      <c r="F1017" s="9">
        <v>11.8</v>
      </c>
      <c r="G1017" s="9">
        <f>(Table1[[#This Row],[Core Diameter (in.)]]/Table1[[#This Row],[tp (ms) // to line (150 kHz)]])*10^6/12</f>
        <v>16885.593220338982</v>
      </c>
      <c r="H1017" s="9">
        <f>AVERAGE(Table1[[#This Row],[^ Velocity ft/s]],Table1[[#This Row],[// Velocity ft/s]])</f>
        <v>17259.168291585418</v>
      </c>
      <c r="J1017" s="1" t="s">
        <v>7</v>
      </c>
      <c r="K1017" s="1">
        <v>5</v>
      </c>
      <c r="L1017" s="1">
        <v>45</v>
      </c>
      <c r="M1017" s="15" t="s">
        <v>468</v>
      </c>
      <c r="N1017" s="1" t="s">
        <v>467</v>
      </c>
    </row>
    <row r="1018" spans="1:14" x14ac:dyDescent="0.3">
      <c r="A1018" s="1" t="s">
        <v>842</v>
      </c>
      <c r="B1018" s="78">
        <f>--LEFT(A1018,SEARCH("'",A1018)-1)+IF( ISNUMBER(SEARCH("""",A1018)),--MID(A1018,SEARCH("'",A1018)+1,SEARCH("""",A1018)-SEARCH("'",A1018)-1)/12)</f>
        <v>381.75</v>
      </c>
      <c r="C1018" s="5">
        <v>2.387</v>
      </c>
      <c r="D1018" s="9">
        <v>10.9</v>
      </c>
      <c r="E1018" s="9">
        <f>(Table1[[#This Row],[Core Diameter (in.)]]/Table1[[#This Row],[tp (ms) ^ to line (150 kHz)]])*10^6/12</f>
        <v>18249.235474006116</v>
      </c>
      <c r="F1018" s="9">
        <v>10.4</v>
      </c>
      <c r="G1018" s="9">
        <f>(Table1[[#This Row],[Core Diameter (in.)]]/Table1[[#This Row],[tp (ms) // to line (150 kHz)]])*10^6/12</f>
        <v>19126.602564102563</v>
      </c>
      <c r="H1018" s="9">
        <f>AVERAGE(Table1[[#This Row],[^ Velocity ft/s]],Table1[[#This Row],[// Velocity ft/s]])</f>
        <v>18687.919019054338</v>
      </c>
      <c r="J1018" s="1" t="s">
        <v>7</v>
      </c>
      <c r="K1018" s="1">
        <v>5</v>
      </c>
      <c r="L1018" s="1">
        <v>45</v>
      </c>
      <c r="M1018" s="15" t="s">
        <v>468</v>
      </c>
      <c r="N1018" s="1" t="s">
        <v>817</v>
      </c>
    </row>
    <row r="1019" spans="1:14" x14ac:dyDescent="0.3">
      <c r="A1019" s="1" t="s">
        <v>475</v>
      </c>
      <c r="B1019" s="78">
        <f>--LEFT(A1019,SEARCH("'",A1019)-1)+IF( ISNUMBER(SEARCH("""",A1019)),--MID(A1019,SEARCH("'",A1019)+1,SEARCH("""",A1019)-SEARCH("'",A1019)-1)/12)</f>
        <v>382.25</v>
      </c>
      <c r="C1019" s="5">
        <v>2.3940000000000001</v>
      </c>
      <c r="D1019" s="9">
        <v>10.9</v>
      </c>
      <c r="E1019" s="9">
        <f>(Table1[[#This Row],[Core Diameter (in.)]]/Table1[[#This Row],[tp (ms) ^ to line (150 kHz)]])*10^6/12</f>
        <v>18302.752293577982</v>
      </c>
      <c r="F1019" s="9">
        <v>10.4</v>
      </c>
      <c r="G1019" s="9">
        <f>(Table1[[#This Row],[Core Diameter (in.)]]/Table1[[#This Row],[tp (ms) // to line (150 kHz)]])*10^6/12</f>
        <v>19182.692307692309</v>
      </c>
      <c r="H1019" s="9">
        <f>AVERAGE(Table1[[#This Row],[^ Velocity ft/s]],Table1[[#This Row],[// Velocity ft/s]])</f>
        <v>18742.722300635145</v>
      </c>
      <c r="J1019" s="1" t="s">
        <v>7</v>
      </c>
      <c r="K1019" s="1">
        <v>5</v>
      </c>
      <c r="L1019" s="1">
        <v>45</v>
      </c>
      <c r="M1019" s="15" t="s">
        <v>468</v>
      </c>
      <c r="N1019" s="1" t="s">
        <v>467</v>
      </c>
    </row>
    <row r="1020" spans="1:14" x14ac:dyDescent="0.3">
      <c r="A1020" s="1" t="s">
        <v>475</v>
      </c>
      <c r="B1020" s="78">
        <f>--LEFT(A1020,SEARCH("'",A1020)-1)+IF( ISNUMBER(SEARCH("""",A1020)),--MID(A1020,SEARCH("'",A1020)+1,SEARCH("""",A1020)-SEARCH("'",A1020)-1)/12)</f>
        <v>382.25</v>
      </c>
      <c r="C1020" s="5">
        <v>2.3889999999999998</v>
      </c>
      <c r="D1020" s="9">
        <v>10.4</v>
      </c>
      <c r="E1020" s="9">
        <f>(Table1[[#This Row],[Core Diameter (in.)]]/Table1[[#This Row],[tp (ms) ^ to line (150 kHz)]])*10^6/12</f>
        <v>19142.628205128203</v>
      </c>
      <c r="F1020" s="9">
        <v>9.9</v>
      </c>
      <c r="G1020" s="9">
        <f>(Table1[[#This Row],[Core Diameter (in.)]]/Table1[[#This Row],[tp (ms) // to line (150 kHz)]])*10^6/12</f>
        <v>20109.427609427607</v>
      </c>
      <c r="H1020" s="9">
        <f>AVERAGE(Table1[[#This Row],[^ Velocity ft/s]],Table1[[#This Row],[// Velocity ft/s]])</f>
        <v>19626.027907277905</v>
      </c>
      <c r="J1020" s="1" t="s">
        <v>7</v>
      </c>
      <c r="K1020" s="1">
        <v>5</v>
      </c>
      <c r="L1020" s="1">
        <v>45</v>
      </c>
      <c r="M1020" s="15" t="s">
        <v>468</v>
      </c>
      <c r="N1020" s="1" t="s">
        <v>817</v>
      </c>
    </row>
    <row r="1021" spans="1:14" x14ac:dyDescent="0.3">
      <c r="A1021" s="1" t="s">
        <v>476</v>
      </c>
      <c r="B1021" s="78">
        <f>--LEFT(A1021,SEARCH("'",A1021)-1)+IF( ISNUMBER(SEARCH("""",A1021)),--MID(A1021,SEARCH("'",A1021)+1,SEARCH("""",A1021)-SEARCH("'",A1021)-1)/12)</f>
        <v>382.5</v>
      </c>
      <c r="C1021" s="5">
        <v>2.3940000000000001</v>
      </c>
      <c r="D1021" s="9">
        <v>10.4</v>
      </c>
      <c r="E1021" s="9">
        <f>(Table1[[#This Row],[Core Diameter (in.)]]/Table1[[#This Row],[tp (ms) ^ to line (150 kHz)]])*10^6/12</f>
        <v>19182.692307692309</v>
      </c>
      <c r="F1021" s="9">
        <v>10.9</v>
      </c>
      <c r="G1021" s="9">
        <f>(Table1[[#This Row],[Core Diameter (in.)]]/Table1[[#This Row],[tp (ms) // to line (150 kHz)]])*10^6/12</f>
        <v>18302.752293577982</v>
      </c>
      <c r="H1021" s="9">
        <f>AVERAGE(Table1[[#This Row],[^ Velocity ft/s]],Table1[[#This Row],[// Velocity ft/s]])</f>
        <v>18742.722300635145</v>
      </c>
      <c r="J1021" s="1" t="s">
        <v>7</v>
      </c>
      <c r="K1021" s="1">
        <v>5</v>
      </c>
      <c r="L1021" s="1">
        <v>45</v>
      </c>
      <c r="M1021" s="15" t="s">
        <v>468</v>
      </c>
      <c r="N1021" s="1" t="s">
        <v>467</v>
      </c>
    </row>
    <row r="1022" spans="1:14" x14ac:dyDescent="0.3">
      <c r="A1022" s="1" t="s">
        <v>476</v>
      </c>
      <c r="B1022" s="78">
        <f>--LEFT(A1022,SEARCH("'",A1022)-1)+IF( ISNUMBER(SEARCH("""",A1022)),--MID(A1022,SEARCH("'",A1022)+1,SEARCH("""",A1022)-SEARCH("'",A1022)-1)/12)</f>
        <v>382.5</v>
      </c>
      <c r="C1022" s="5">
        <v>2.3889999999999998</v>
      </c>
      <c r="D1022" s="9">
        <v>9.9</v>
      </c>
      <c r="E1022" s="9">
        <f>(Table1[[#This Row],[Core Diameter (in.)]]/Table1[[#This Row],[tp (ms) ^ to line (150 kHz)]])*10^6/12</f>
        <v>20109.427609427607</v>
      </c>
      <c r="F1022" s="9">
        <v>9.9</v>
      </c>
      <c r="G1022" s="9">
        <f>(Table1[[#This Row],[Core Diameter (in.)]]/Table1[[#This Row],[tp (ms) // to line (150 kHz)]])*10^6/12</f>
        <v>20109.427609427607</v>
      </c>
      <c r="H1022" s="9">
        <f>AVERAGE(Table1[[#This Row],[^ Velocity ft/s]],Table1[[#This Row],[// Velocity ft/s]])</f>
        <v>20109.427609427607</v>
      </c>
      <c r="J1022" s="1" t="s">
        <v>7</v>
      </c>
      <c r="K1022" s="1">
        <v>5</v>
      </c>
      <c r="L1022" s="1">
        <v>45</v>
      </c>
      <c r="M1022" s="15" t="s">
        <v>468</v>
      </c>
      <c r="N1022" s="1" t="s">
        <v>817</v>
      </c>
    </row>
    <row r="1023" spans="1:14" x14ac:dyDescent="0.3">
      <c r="A1023" s="1" t="s">
        <v>477</v>
      </c>
      <c r="B1023" s="78">
        <f>--LEFT(A1023,SEARCH("'",A1023)-1)+IF( ISNUMBER(SEARCH("""",A1023)),--MID(A1023,SEARCH("'",A1023)+1,SEARCH("""",A1023)-SEARCH("'",A1023)-1)/12)</f>
        <v>383.5</v>
      </c>
      <c r="C1023" s="5">
        <v>2.3919999999999999</v>
      </c>
      <c r="D1023" s="9">
        <v>9.4</v>
      </c>
      <c r="E1023" s="9">
        <f>(Table1[[#This Row],[Core Diameter (in.)]]/Table1[[#This Row],[tp (ms) ^ to line (150 kHz)]])*10^6/12</f>
        <v>21205.673758865247</v>
      </c>
      <c r="F1023" s="9">
        <v>9.5</v>
      </c>
      <c r="G1023" s="9">
        <f>(Table1[[#This Row],[Core Diameter (in.)]]/Table1[[#This Row],[tp (ms) // to line (150 kHz)]])*10^6/12</f>
        <v>20982.456140350874</v>
      </c>
      <c r="H1023" s="9">
        <f>AVERAGE(Table1[[#This Row],[^ Velocity ft/s]],Table1[[#This Row],[// Velocity ft/s]])</f>
        <v>21094.064949608059</v>
      </c>
      <c r="J1023" s="1" t="s">
        <v>7</v>
      </c>
      <c r="K1023" s="1">
        <v>5</v>
      </c>
      <c r="L1023" s="1">
        <v>45</v>
      </c>
      <c r="M1023" s="15" t="s">
        <v>468</v>
      </c>
      <c r="N1023" s="1" t="s">
        <v>467</v>
      </c>
    </row>
    <row r="1024" spans="1:14" x14ac:dyDescent="0.3">
      <c r="A1024" s="1" t="s">
        <v>477</v>
      </c>
      <c r="B1024" s="78">
        <f>--LEFT(A1024,SEARCH("'",A1024)-1)+IF( ISNUMBER(SEARCH("""",A1024)),--MID(A1024,SEARCH("'",A1024)+1,SEARCH("""",A1024)-SEARCH("'",A1024)-1)/12)</f>
        <v>383.5</v>
      </c>
      <c r="C1024" s="5">
        <v>2.3889999999999998</v>
      </c>
      <c r="D1024" s="9">
        <v>8.9</v>
      </c>
      <c r="E1024" s="9">
        <f>(Table1[[#This Row],[Core Diameter (in.)]]/Table1[[#This Row],[tp (ms) ^ to line (150 kHz)]])*10^6/12</f>
        <v>22368.913857677897</v>
      </c>
      <c r="F1024" s="9">
        <v>8.9</v>
      </c>
      <c r="G1024" s="9">
        <f>(Table1[[#This Row],[Core Diameter (in.)]]/Table1[[#This Row],[tp (ms) // to line (150 kHz)]])*10^6/12</f>
        <v>22368.913857677897</v>
      </c>
      <c r="H1024" s="9">
        <f>AVERAGE(Table1[[#This Row],[^ Velocity ft/s]],Table1[[#This Row],[// Velocity ft/s]])</f>
        <v>22368.913857677897</v>
      </c>
      <c r="J1024" s="1" t="s">
        <v>7</v>
      </c>
      <c r="K1024" s="1">
        <v>5</v>
      </c>
      <c r="L1024" s="1">
        <v>45</v>
      </c>
      <c r="M1024" s="15" t="s">
        <v>468</v>
      </c>
      <c r="N1024" s="1" t="s">
        <v>817</v>
      </c>
    </row>
    <row r="1025" spans="1:14" x14ac:dyDescent="0.3">
      <c r="A1025" s="1" t="s">
        <v>478</v>
      </c>
      <c r="B1025" s="78">
        <f>--LEFT(A1025,SEARCH("'",A1025)-1)+IF( ISNUMBER(SEARCH("""",A1025)),--MID(A1025,SEARCH("'",A1025)+1,SEARCH("""",A1025)-SEARCH("'",A1025)-1)/12)</f>
        <v>383.75</v>
      </c>
      <c r="C1025" s="5">
        <v>2.39</v>
      </c>
      <c r="D1025" s="9">
        <v>9.9</v>
      </c>
      <c r="E1025" s="9">
        <f>(Table1[[#This Row],[Core Diameter (in.)]]/Table1[[#This Row],[tp (ms) ^ to line (150 kHz)]])*10^6/12</f>
        <v>20117.845117845118</v>
      </c>
      <c r="F1025" s="9">
        <v>10</v>
      </c>
      <c r="G1025" s="9">
        <f>(Table1[[#This Row],[Core Diameter (in.)]]/Table1[[#This Row],[tp (ms) // to line (150 kHz)]])*10^6/12</f>
        <v>19916.666666666668</v>
      </c>
      <c r="H1025" s="9">
        <f>AVERAGE(Table1[[#This Row],[^ Velocity ft/s]],Table1[[#This Row],[// Velocity ft/s]])</f>
        <v>20017.255892255893</v>
      </c>
      <c r="J1025" s="1" t="s">
        <v>7</v>
      </c>
      <c r="K1025" s="1">
        <v>5</v>
      </c>
      <c r="L1025" s="1">
        <v>45</v>
      </c>
      <c r="M1025" s="15" t="s">
        <v>468</v>
      </c>
      <c r="N1025" s="1" t="s">
        <v>467</v>
      </c>
    </row>
    <row r="1026" spans="1:14" x14ac:dyDescent="0.3">
      <c r="A1026" s="1" t="s">
        <v>478</v>
      </c>
      <c r="B1026" s="78">
        <f>--LEFT(A1026,SEARCH("'",A1026)-1)+IF( ISNUMBER(SEARCH("""",A1026)),--MID(A1026,SEARCH("'",A1026)+1,SEARCH("""",A1026)-SEARCH("'",A1026)-1)/12)</f>
        <v>383.75</v>
      </c>
      <c r="C1026" s="5">
        <v>2.387</v>
      </c>
      <c r="D1026" s="9">
        <v>9</v>
      </c>
      <c r="E1026" s="9">
        <f>(Table1[[#This Row],[Core Diameter (in.)]]/Table1[[#This Row],[tp (ms) ^ to line (150 kHz)]])*10^6/12</f>
        <v>22101.851851851854</v>
      </c>
      <c r="F1026" s="9">
        <v>8.9</v>
      </c>
      <c r="G1026" s="9">
        <f>(Table1[[#This Row],[Core Diameter (in.)]]/Table1[[#This Row],[tp (ms) // to line (150 kHz)]])*10^6/12</f>
        <v>22350.187265917601</v>
      </c>
      <c r="H1026" s="9">
        <f>AVERAGE(Table1[[#This Row],[^ Velocity ft/s]],Table1[[#This Row],[// Velocity ft/s]])</f>
        <v>22226.019558884727</v>
      </c>
      <c r="J1026" s="1" t="s">
        <v>7</v>
      </c>
      <c r="K1026" s="1">
        <v>5</v>
      </c>
      <c r="L1026" s="1">
        <v>45</v>
      </c>
      <c r="M1026" s="15" t="s">
        <v>468</v>
      </c>
      <c r="N1026" s="1" t="s">
        <v>817</v>
      </c>
    </row>
    <row r="1027" spans="1:14" x14ac:dyDescent="0.3">
      <c r="A1027" s="1" t="s">
        <v>479</v>
      </c>
      <c r="B1027" s="78">
        <f>--LEFT(A1027,SEARCH("'",A1027)-1)+IF( ISNUMBER(SEARCH("""",A1027)),--MID(A1027,SEARCH("'",A1027)+1,SEARCH("""",A1027)-SEARCH("'",A1027)-1)/12)</f>
        <v>384</v>
      </c>
      <c r="C1027" s="5">
        <v>2.3940000000000001</v>
      </c>
      <c r="D1027" s="9">
        <v>10</v>
      </c>
      <c r="E1027" s="9">
        <f>(Table1[[#This Row],[Core Diameter (in.)]]/Table1[[#This Row],[tp (ms) ^ to line (150 kHz)]])*10^6/12</f>
        <v>19950</v>
      </c>
      <c r="F1027" s="9">
        <v>10</v>
      </c>
      <c r="G1027" s="9">
        <f>(Table1[[#This Row],[Core Diameter (in.)]]/Table1[[#This Row],[tp (ms) // to line (150 kHz)]])*10^6/12</f>
        <v>19950</v>
      </c>
      <c r="H1027" s="9">
        <f>AVERAGE(Table1[[#This Row],[^ Velocity ft/s]],Table1[[#This Row],[// Velocity ft/s]])</f>
        <v>19950</v>
      </c>
      <c r="J1027" s="1" t="s">
        <v>7</v>
      </c>
      <c r="K1027" s="1">
        <v>5</v>
      </c>
      <c r="L1027" s="1">
        <v>45</v>
      </c>
      <c r="M1027" s="15" t="s">
        <v>468</v>
      </c>
      <c r="N1027" s="1" t="s">
        <v>467</v>
      </c>
    </row>
    <row r="1028" spans="1:14" x14ac:dyDescent="0.3">
      <c r="A1028" s="1" t="s">
        <v>479</v>
      </c>
      <c r="B1028" s="78">
        <f>--LEFT(A1028,SEARCH("'",A1028)-1)+IF( ISNUMBER(SEARCH("""",A1028)),--MID(A1028,SEARCH("'",A1028)+1,SEARCH("""",A1028)-SEARCH("'",A1028)-1)/12)</f>
        <v>384</v>
      </c>
      <c r="C1028" s="5">
        <v>2.387</v>
      </c>
      <c r="D1028" s="9">
        <v>9.9</v>
      </c>
      <c r="E1028" s="9">
        <f>(Table1[[#This Row],[Core Diameter (in.)]]/Table1[[#This Row],[tp (ms) ^ to line (150 kHz)]])*10^6/12</f>
        <v>20092.592592592591</v>
      </c>
      <c r="F1028" s="9">
        <v>9.4</v>
      </c>
      <c r="G1028" s="9">
        <f>(Table1[[#This Row],[Core Diameter (in.)]]/Table1[[#This Row],[tp (ms) // to line (150 kHz)]])*10^6/12</f>
        <v>21161.347517730494</v>
      </c>
      <c r="H1028" s="9">
        <f>AVERAGE(Table1[[#This Row],[^ Velocity ft/s]],Table1[[#This Row],[// Velocity ft/s]])</f>
        <v>20626.970055161542</v>
      </c>
      <c r="J1028" s="1" t="s">
        <v>7</v>
      </c>
      <c r="K1028" s="1">
        <v>5</v>
      </c>
      <c r="L1028" s="1">
        <v>45</v>
      </c>
      <c r="M1028" s="15" t="s">
        <v>468</v>
      </c>
      <c r="N1028" s="1" t="s">
        <v>817</v>
      </c>
    </row>
    <row r="1029" spans="1:14" x14ac:dyDescent="0.3">
      <c r="A1029" s="1" t="s">
        <v>480</v>
      </c>
      <c r="B1029" s="78">
        <f>--LEFT(A1029,SEARCH("'",A1029)-1)+IF( ISNUMBER(SEARCH("""",A1029)),--MID(A1029,SEARCH("'",A1029)+1,SEARCH("""",A1029)-SEARCH("'",A1029)-1)/12)</f>
        <v>384.25</v>
      </c>
      <c r="C1029" s="5">
        <v>2.3940000000000001</v>
      </c>
      <c r="D1029" s="9">
        <v>10</v>
      </c>
      <c r="E1029" s="9">
        <f>(Table1[[#This Row],[Core Diameter (in.)]]/Table1[[#This Row],[tp (ms) ^ to line (150 kHz)]])*10^6/12</f>
        <v>19950</v>
      </c>
      <c r="F1029" s="9">
        <v>10.4</v>
      </c>
      <c r="G1029" s="9">
        <f>(Table1[[#This Row],[Core Diameter (in.)]]/Table1[[#This Row],[tp (ms) // to line (150 kHz)]])*10^6/12</f>
        <v>19182.692307692309</v>
      </c>
      <c r="H1029" s="9">
        <f>AVERAGE(Table1[[#This Row],[^ Velocity ft/s]],Table1[[#This Row],[// Velocity ft/s]])</f>
        <v>19566.346153846156</v>
      </c>
      <c r="J1029" s="1" t="s">
        <v>7</v>
      </c>
      <c r="K1029" s="1">
        <v>5</v>
      </c>
      <c r="L1029" s="1">
        <v>45</v>
      </c>
      <c r="M1029" s="15" t="s">
        <v>468</v>
      </c>
      <c r="N1029" s="1" t="s">
        <v>467</v>
      </c>
    </row>
    <row r="1030" spans="1:14" x14ac:dyDescent="0.3">
      <c r="A1030" s="1" t="s">
        <v>480</v>
      </c>
      <c r="B1030" s="78">
        <f>--LEFT(A1030,SEARCH("'",A1030)-1)+IF( ISNUMBER(SEARCH("""",A1030)),--MID(A1030,SEARCH("'",A1030)+1,SEARCH("""",A1030)-SEARCH("'",A1030)-1)/12)</f>
        <v>384.25</v>
      </c>
      <c r="C1030" s="5">
        <v>2.387</v>
      </c>
      <c r="D1030" s="9">
        <v>9.4</v>
      </c>
      <c r="E1030" s="9">
        <f>(Table1[[#This Row],[Core Diameter (in.)]]/Table1[[#This Row],[tp (ms) ^ to line (150 kHz)]])*10^6/12</f>
        <v>21161.347517730494</v>
      </c>
      <c r="F1030" s="9">
        <v>9.9</v>
      </c>
      <c r="G1030" s="9">
        <f>(Table1[[#This Row],[Core Diameter (in.)]]/Table1[[#This Row],[tp (ms) // to line (150 kHz)]])*10^6/12</f>
        <v>20092.592592592591</v>
      </c>
      <c r="H1030" s="9">
        <f>AVERAGE(Table1[[#This Row],[^ Velocity ft/s]],Table1[[#This Row],[// Velocity ft/s]])</f>
        <v>20626.970055161542</v>
      </c>
      <c r="J1030" s="1" t="s">
        <v>7</v>
      </c>
      <c r="K1030" s="1">
        <v>5</v>
      </c>
      <c r="L1030" s="1">
        <v>45</v>
      </c>
      <c r="M1030" s="15" t="s">
        <v>468</v>
      </c>
      <c r="N1030" s="1" t="s">
        <v>817</v>
      </c>
    </row>
    <row r="1031" spans="1:14" x14ac:dyDescent="0.3">
      <c r="A1031" s="1" t="s">
        <v>481</v>
      </c>
      <c r="B1031" s="78">
        <f>--LEFT(A1031,SEARCH("'",A1031)-1)+IF( ISNUMBER(SEARCH("""",A1031)),--MID(A1031,SEARCH("'",A1031)+1,SEARCH("""",A1031)-SEARCH("'",A1031)-1)/12)</f>
        <v>384.5</v>
      </c>
      <c r="C1031" s="5">
        <v>2.3929999999999998</v>
      </c>
      <c r="D1031" s="9">
        <v>9.4</v>
      </c>
      <c r="E1031" s="9">
        <f>(Table1[[#This Row],[Core Diameter (in.)]]/Table1[[#This Row],[tp (ms) ^ to line (150 kHz)]])*10^6/12</f>
        <v>21214.539007092197</v>
      </c>
      <c r="F1031" s="9">
        <v>10</v>
      </c>
      <c r="G1031" s="9">
        <f>(Table1[[#This Row],[Core Diameter (in.)]]/Table1[[#This Row],[tp (ms) // to line (150 kHz)]])*10^6/12</f>
        <v>19941.666666666664</v>
      </c>
      <c r="H1031" s="9">
        <f>AVERAGE(Table1[[#This Row],[^ Velocity ft/s]],Table1[[#This Row],[// Velocity ft/s]])</f>
        <v>20578.102836879429</v>
      </c>
      <c r="J1031" s="1" t="s">
        <v>7</v>
      </c>
      <c r="K1031" s="1">
        <v>5</v>
      </c>
      <c r="L1031" s="1">
        <v>45</v>
      </c>
      <c r="M1031" s="15" t="s">
        <v>468</v>
      </c>
      <c r="N1031" s="1" t="s">
        <v>467</v>
      </c>
    </row>
    <row r="1032" spans="1:14" x14ac:dyDescent="0.3">
      <c r="A1032" s="1" t="s">
        <v>481</v>
      </c>
      <c r="B1032" s="78">
        <f>--LEFT(A1032,SEARCH("'",A1032)-1)+IF( ISNUMBER(SEARCH("""",A1032)),--MID(A1032,SEARCH("'",A1032)+1,SEARCH("""",A1032)-SEARCH("'",A1032)-1)/12)</f>
        <v>384.5</v>
      </c>
      <c r="C1032" s="5">
        <v>2.3879999999999999</v>
      </c>
      <c r="D1032" s="9">
        <v>9.4</v>
      </c>
      <c r="E1032" s="9">
        <f>(Table1[[#This Row],[Core Diameter (in.)]]/Table1[[#This Row],[tp (ms) ^ to line (150 kHz)]])*10^6/12</f>
        <v>21170.212765957443</v>
      </c>
      <c r="F1032" s="9">
        <v>9.5</v>
      </c>
      <c r="G1032" s="9">
        <f>(Table1[[#This Row],[Core Diameter (in.)]]/Table1[[#This Row],[tp (ms) // to line (150 kHz)]])*10^6/12</f>
        <v>20947.36842105263</v>
      </c>
      <c r="H1032" s="9">
        <f>AVERAGE(Table1[[#This Row],[^ Velocity ft/s]],Table1[[#This Row],[// Velocity ft/s]])</f>
        <v>21058.790593505037</v>
      </c>
      <c r="J1032" s="1" t="s">
        <v>7</v>
      </c>
      <c r="K1032" s="1">
        <v>5</v>
      </c>
      <c r="L1032" s="1">
        <v>45</v>
      </c>
      <c r="M1032" s="15" t="s">
        <v>468</v>
      </c>
      <c r="N1032" s="1" t="s">
        <v>817</v>
      </c>
    </row>
    <row r="1033" spans="1:14" x14ac:dyDescent="0.3">
      <c r="A1033" s="1" t="s">
        <v>482</v>
      </c>
      <c r="B1033" s="78">
        <f>--LEFT(A1033,SEARCH("'",A1033)-1)+IF( ISNUMBER(SEARCH("""",A1033)),--MID(A1033,SEARCH("'",A1033)+1,SEARCH("""",A1033)-SEARCH("'",A1033)-1)/12)</f>
        <v>385</v>
      </c>
      <c r="C1033" s="5">
        <v>2.391</v>
      </c>
      <c r="D1033" s="9">
        <v>8.9</v>
      </c>
      <c r="E1033" s="9">
        <f>(Table1[[#This Row],[Core Diameter (in.)]]/Table1[[#This Row],[tp (ms) ^ to line (150 kHz)]])*10^6/12</f>
        <v>22387.6404494382</v>
      </c>
      <c r="F1033" s="9">
        <v>9.4</v>
      </c>
      <c r="G1033" s="9">
        <f>(Table1[[#This Row],[Core Diameter (in.)]]/Table1[[#This Row],[tp (ms) // to line (150 kHz)]])*10^6/12</f>
        <v>21196.808510638297</v>
      </c>
      <c r="H1033" s="9">
        <f>AVERAGE(Table1[[#This Row],[^ Velocity ft/s]],Table1[[#This Row],[// Velocity ft/s]])</f>
        <v>21792.224480038247</v>
      </c>
      <c r="J1033" s="1" t="s">
        <v>7</v>
      </c>
      <c r="K1033" s="1">
        <v>5</v>
      </c>
      <c r="L1033" s="1">
        <v>45</v>
      </c>
      <c r="M1033" s="15" t="s">
        <v>468</v>
      </c>
      <c r="N1033" s="1" t="s">
        <v>467</v>
      </c>
    </row>
    <row r="1034" spans="1:14" x14ac:dyDescent="0.3">
      <c r="A1034" s="1" t="s">
        <v>482</v>
      </c>
      <c r="B1034" s="78">
        <f>--LEFT(A1034,SEARCH("'",A1034)-1)+IF( ISNUMBER(SEARCH("""",A1034)),--MID(A1034,SEARCH("'",A1034)+1,SEARCH("""",A1034)-SEARCH("'",A1034)-1)/12)</f>
        <v>385</v>
      </c>
      <c r="C1034" s="5">
        <v>2.387</v>
      </c>
      <c r="D1034" s="9">
        <v>8.9</v>
      </c>
      <c r="E1034" s="9">
        <f>(Table1[[#This Row],[Core Diameter (in.)]]/Table1[[#This Row],[tp (ms) ^ to line (150 kHz)]])*10^6/12</f>
        <v>22350.187265917601</v>
      </c>
      <c r="F1034" s="9">
        <v>8.5</v>
      </c>
      <c r="G1034" s="9">
        <f>(Table1[[#This Row],[Core Diameter (in.)]]/Table1[[#This Row],[tp (ms) // to line (150 kHz)]])*10^6/12</f>
        <v>23401.960784313724</v>
      </c>
      <c r="H1034" s="9">
        <f>AVERAGE(Table1[[#This Row],[^ Velocity ft/s]],Table1[[#This Row],[// Velocity ft/s]])</f>
        <v>22876.07402511566</v>
      </c>
      <c r="J1034" s="1" t="s">
        <v>7</v>
      </c>
      <c r="K1034" s="1">
        <v>5</v>
      </c>
      <c r="L1034" s="1">
        <v>45</v>
      </c>
      <c r="M1034" s="15" t="s">
        <v>468</v>
      </c>
      <c r="N1034" s="1" t="s">
        <v>817</v>
      </c>
    </row>
    <row r="1035" spans="1:14" x14ac:dyDescent="0.3">
      <c r="A1035" s="1" t="s">
        <v>483</v>
      </c>
      <c r="B1035" s="78">
        <f>--LEFT(A1035,SEARCH("'",A1035)-1)+IF( ISNUMBER(SEARCH("""",A1035)),--MID(A1035,SEARCH("'",A1035)+1,SEARCH("""",A1035)-SEARCH("'",A1035)-1)/12)</f>
        <v>385.25</v>
      </c>
      <c r="C1035" s="5">
        <v>2.39</v>
      </c>
      <c r="D1035" s="9">
        <v>9.4</v>
      </c>
      <c r="E1035" s="9">
        <f>(Table1[[#This Row],[Core Diameter (in.)]]/Table1[[#This Row],[tp (ms) ^ to line (150 kHz)]])*10^6/12</f>
        <v>21187.943262411347</v>
      </c>
      <c r="F1035" s="9">
        <v>9.9</v>
      </c>
      <c r="G1035" s="9">
        <f>(Table1[[#This Row],[Core Diameter (in.)]]/Table1[[#This Row],[tp (ms) // to line (150 kHz)]])*10^6/12</f>
        <v>20117.845117845118</v>
      </c>
      <c r="H1035" s="9">
        <f>AVERAGE(Table1[[#This Row],[^ Velocity ft/s]],Table1[[#This Row],[// Velocity ft/s]])</f>
        <v>20652.894190128231</v>
      </c>
      <c r="J1035" s="1" t="s">
        <v>7</v>
      </c>
      <c r="K1035" s="1">
        <v>5</v>
      </c>
      <c r="L1035" s="1">
        <v>45</v>
      </c>
      <c r="M1035" s="15" t="s">
        <v>468</v>
      </c>
      <c r="N1035" s="1" t="s">
        <v>467</v>
      </c>
    </row>
    <row r="1036" spans="1:14" x14ac:dyDescent="0.3">
      <c r="A1036" s="1" t="s">
        <v>483</v>
      </c>
      <c r="B1036" s="78">
        <f>--LEFT(A1036,SEARCH("'",A1036)-1)+IF( ISNUMBER(SEARCH("""",A1036)),--MID(A1036,SEARCH("'",A1036)+1,SEARCH("""",A1036)-SEARCH("'",A1036)-1)/12)</f>
        <v>385.25</v>
      </c>
      <c r="C1036" s="5">
        <v>2.3889999999999998</v>
      </c>
      <c r="D1036" s="9">
        <v>9.4</v>
      </c>
      <c r="E1036" s="9">
        <f>(Table1[[#This Row],[Core Diameter (in.)]]/Table1[[#This Row],[tp (ms) ^ to line (150 kHz)]])*10^6/12</f>
        <v>21179.078014184393</v>
      </c>
      <c r="F1036" s="9">
        <v>9</v>
      </c>
      <c r="G1036" s="9">
        <f>(Table1[[#This Row],[Core Diameter (in.)]]/Table1[[#This Row],[tp (ms) // to line (150 kHz)]])*10^6/12</f>
        <v>22120.370370370369</v>
      </c>
      <c r="H1036" s="9">
        <f>AVERAGE(Table1[[#This Row],[^ Velocity ft/s]],Table1[[#This Row],[// Velocity ft/s]])</f>
        <v>21649.724192277383</v>
      </c>
      <c r="J1036" s="1" t="s">
        <v>7</v>
      </c>
      <c r="K1036" s="1">
        <v>5</v>
      </c>
      <c r="L1036" s="1">
        <v>45</v>
      </c>
      <c r="M1036" s="15" t="s">
        <v>468</v>
      </c>
      <c r="N1036" s="1" t="s">
        <v>817</v>
      </c>
    </row>
    <row r="1037" spans="1:14" x14ac:dyDescent="0.3">
      <c r="A1037" s="1" t="s">
        <v>484</v>
      </c>
      <c r="B1037" s="78">
        <f>--LEFT(A1037,SEARCH("'",A1037)-1)+IF( ISNUMBER(SEARCH("""",A1037)),--MID(A1037,SEARCH("'",A1037)+1,SEARCH("""",A1037)-SEARCH("'",A1037)-1)/12)</f>
        <v>385.75</v>
      </c>
      <c r="C1037" s="5">
        <v>2.3940000000000001</v>
      </c>
      <c r="D1037" s="9">
        <v>9</v>
      </c>
      <c r="E1037" s="9">
        <f>(Table1[[#This Row],[Core Diameter (in.)]]/Table1[[#This Row],[tp (ms) ^ to line (150 kHz)]])*10^6/12</f>
        <v>22166.666666666668</v>
      </c>
      <c r="F1037" s="9">
        <v>9.9</v>
      </c>
      <c r="G1037" s="9">
        <f>(Table1[[#This Row],[Core Diameter (in.)]]/Table1[[#This Row],[tp (ms) // to line (150 kHz)]])*10^6/12</f>
        <v>20151.515151515152</v>
      </c>
      <c r="H1037" s="9">
        <f>AVERAGE(Table1[[#This Row],[^ Velocity ft/s]],Table1[[#This Row],[// Velocity ft/s]])</f>
        <v>21159.090909090912</v>
      </c>
      <c r="J1037" s="1" t="s">
        <v>7</v>
      </c>
      <c r="K1037" s="1">
        <v>5</v>
      </c>
      <c r="L1037" s="1">
        <v>45</v>
      </c>
      <c r="M1037" s="15" t="s">
        <v>468</v>
      </c>
      <c r="N1037" s="1" t="s">
        <v>467</v>
      </c>
    </row>
    <row r="1038" spans="1:14" x14ac:dyDescent="0.3">
      <c r="A1038" s="1" t="s">
        <v>484</v>
      </c>
      <c r="B1038" s="78">
        <f>--LEFT(A1038,SEARCH("'",A1038)-1)+IF( ISNUMBER(SEARCH("""",A1038)),--MID(A1038,SEARCH("'",A1038)+1,SEARCH("""",A1038)-SEARCH("'",A1038)-1)/12)</f>
        <v>385.75</v>
      </c>
      <c r="C1038" s="5">
        <v>2.3879999999999999</v>
      </c>
      <c r="D1038" s="9">
        <v>8.5</v>
      </c>
      <c r="E1038" s="9">
        <f>(Table1[[#This Row],[Core Diameter (in.)]]/Table1[[#This Row],[tp (ms) ^ to line (150 kHz)]])*10^6/12</f>
        <v>23411.764705882353</v>
      </c>
      <c r="F1038" s="9">
        <v>9</v>
      </c>
      <c r="G1038" s="9">
        <f>(Table1[[#This Row],[Core Diameter (in.)]]/Table1[[#This Row],[tp (ms) // to line (150 kHz)]])*10^6/12</f>
        <v>22111.111111111109</v>
      </c>
      <c r="H1038" s="9">
        <f>AVERAGE(Table1[[#This Row],[^ Velocity ft/s]],Table1[[#This Row],[// Velocity ft/s]])</f>
        <v>22761.43790849673</v>
      </c>
      <c r="J1038" s="1" t="s">
        <v>7</v>
      </c>
      <c r="K1038" s="1">
        <v>5</v>
      </c>
      <c r="L1038" s="1">
        <v>45</v>
      </c>
      <c r="M1038" s="15" t="s">
        <v>468</v>
      </c>
      <c r="N1038" s="1" t="s">
        <v>817</v>
      </c>
    </row>
    <row r="1039" spans="1:14" x14ac:dyDescent="0.3">
      <c r="A1039" s="1" t="s">
        <v>485</v>
      </c>
      <c r="B1039" s="78">
        <f>--LEFT(A1039,SEARCH("'",A1039)-1)+IF( ISNUMBER(SEARCH("""",A1039)),--MID(A1039,SEARCH("'",A1039)+1,SEARCH("""",A1039)-SEARCH("'",A1039)-1)/12)</f>
        <v>386</v>
      </c>
      <c r="C1039" s="5">
        <v>2.3940000000000001</v>
      </c>
      <c r="D1039" s="9">
        <v>9.5</v>
      </c>
      <c r="E1039" s="9">
        <f>(Table1[[#This Row],[Core Diameter (in.)]]/Table1[[#This Row],[tp (ms) ^ to line (150 kHz)]])*10^6/12</f>
        <v>21000</v>
      </c>
      <c r="F1039" s="9">
        <v>10</v>
      </c>
      <c r="G1039" s="9">
        <f>(Table1[[#This Row],[Core Diameter (in.)]]/Table1[[#This Row],[tp (ms) // to line (150 kHz)]])*10^6/12</f>
        <v>19950</v>
      </c>
      <c r="H1039" s="9">
        <f>AVERAGE(Table1[[#This Row],[^ Velocity ft/s]],Table1[[#This Row],[// Velocity ft/s]])</f>
        <v>20475</v>
      </c>
      <c r="J1039" s="1" t="s">
        <v>7</v>
      </c>
      <c r="K1039" s="1">
        <v>5</v>
      </c>
      <c r="L1039" s="1">
        <v>45</v>
      </c>
      <c r="M1039" s="15" t="s">
        <v>468</v>
      </c>
      <c r="N1039" s="1" t="s">
        <v>467</v>
      </c>
    </row>
    <row r="1040" spans="1:14" x14ac:dyDescent="0.3">
      <c r="A1040" s="1" t="s">
        <v>485</v>
      </c>
      <c r="B1040" s="78">
        <f>--LEFT(A1040,SEARCH("'",A1040)-1)+IF( ISNUMBER(SEARCH("""",A1040)),--MID(A1040,SEARCH("'",A1040)+1,SEARCH("""",A1040)-SEARCH("'",A1040)-1)/12)</f>
        <v>386</v>
      </c>
      <c r="C1040" s="5">
        <v>2.387</v>
      </c>
      <c r="D1040" s="9">
        <v>8.5</v>
      </c>
      <c r="E1040" s="9">
        <f>(Table1[[#This Row],[Core Diameter (in.)]]/Table1[[#This Row],[tp (ms) ^ to line (150 kHz)]])*10^6/12</f>
        <v>23401.960784313724</v>
      </c>
      <c r="F1040" s="9">
        <v>9.4</v>
      </c>
      <c r="G1040" s="9">
        <f>(Table1[[#This Row],[Core Diameter (in.)]]/Table1[[#This Row],[tp (ms) // to line (150 kHz)]])*10^6/12</f>
        <v>21161.347517730494</v>
      </c>
      <c r="H1040" s="9">
        <f>AVERAGE(Table1[[#This Row],[^ Velocity ft/s]],Table1[[#This Row],[// Velocity ft/s]])</f>
        <v>22281.654151022107</v>
      </c>
      <c r="J1040" s="1" t="s">
        <v>7</v>
      </c>
      <c r="K1040" s="1">
        <v>5</v>
      </c>
      <c r="L1040" s="1">
        <v>45</v>
      </c>
      <c r="M1040" s="15" t="s">
        <v>468</v>
      </c>
      <c r="N1040" s="1" t="s">
        <v>817</v>
      </c>
    </row>
    <row r="1041" spans="1:14" x14ac:dyDescent="0.3">
      <c r="A1041" s="1" t="s">
        <v>486</v>
      </c>
      <c r="B1041" s="78">
        <f>--LEFT(A1041,SEARCH("'",A1041)-1)+IF( ISNUMBER(SEARCH("""",A1041)),--MID(A1041,SEARCH("'",A1041)+1,SEARCH("""",A1041)-SEARCH("'",A1041)-1)/12)</f>
        <v>386.25</v>
      </c>
      <c r="C1041" s="5">
        <v>2.395</v>
      </c>
      <c r="D1041" s="9">
        <v>9.5</v>
      </c>
      <c r="E1041" s="9">
        <f>(Table1[[#This Row],[Core Diameter (in.)]]/Table1[[#This Row],[tp (ms) ^ to line (150 kHz)]])*10^6/12</f>
        <v>21008.771929824561</v>
      </c>
      <c r="F1041" s="9">
        <v>9.5</v>
      </c>
      <c r="G1041" s="9">
        <f>(Table1[[#This Row],[Core Diameter (in.)]]/Table1[[#This Row],[tp (ms) // to line (150 kHz)]])*10^6/12</f>
        <v>21008.771929824561</v>
      </c>
      <c r="H1041" s="9">
        <f>AVERAGE(Table1[[#This Row],[^ Velocity ft/s]],Table1[[#This Row],[// Velocity ft/s]])</f>
        <v>21008.771929824561</v>
      </c>
      <c r="J1041" s="1" t="s">
        <v>7</v>
      </c>
      <c r="K1041" s="1">
        <v>5</v>
      </c>
      <c r="L1041" s="1">
        <v>45</v>
      </c>
      <c r="M1041" s="15" t="s">
        <v>468</v>
      </c>
      <c r="N1041" s="1" t="s">
        <v>467</v>
      </c>
    </row>
    <row r="1042" spans="1:14" x14ac:dyDescent="0.3">
      <c r="A1042" s="1" t="s">
        <v>486</v>
      </c>
      <c r="B1042" s="78">
        <f>--LEFT(A1042,SEARCH("'",A1042)-1)+IF( ISNUMBER(SEARCH("""",A1042)),--MID(A1042,SEARCH("'",A1042)+1,SEARCH("""",A1042)-SEARCH("'",A1042)-1)/12)</f>
        <v>386.25</v>
      </c>
      <c r="C1042" s="5">
        <v>2.3889999999999998</v>
      </c>
      <c r="D1042" s="9">
        <v>9.4</v>
      </c>
      <c r="E1042" s="9">
        <f>(Table1[[#This Row],[Core Diameter (in.)]]/Table1[[#This Row],[tp (ms) ^ to line (150 kHz)]])*10^6/12</f>
        <v>21179.078014184393</v>
      </c>
      <c r="F1042" s="9">
        <v>9.9</v>
      </c>
      <c r="G1042" s="9">
        <f>(Table1[[#This Row],[Core Diameter (in.)]]/Table1[[#This Row],[tp (ms) // to line (150 kHz)]])*10^6/12</f>
        <v>20109.427609427607</v>
      </c>
      <c r="H1042" s="9">
        <f>AVERAGE(Table1[[#This Row],[^ Velocity ft/s]],Table1[[#This Row],[// Velocity ft/s]])</f>
        <v>20644.252811806</v>
      </c>
      <c r="J1042" s="1" t="s">
        <v>7</v>
      </c>
      <c r="K1042" s="1">
        <v>5</v>
      </c>
      <c r="L1042" s="1">
        <v>45</v>
      </c>
      <c r="M1042" s="15" t="s">
        <v>468</v>
      </c>
      <c r="N1042" s="1" t="s">
        <v>817</v>
      </c>
    </row>
    <row r="1043" spans="1:14" x14ac:dyDescent="0.3">
      <c r="A1043" s="1" t="s">
        <v>487</v>
      </c>
      <c r="B1043" s="78">
        <f>--LEFT(A1043,SEARCH("'",A1043)-1)+IF( ISNUMBER(SEARCH("""",A1043)),--MID(A1043,SEARCH("'",A1043)+1,SEARCH("""",A1043)-SEARCH("'",A1043)-1)/12)</f>
        <v>386.83333333333331</v>
      </c>
      <c r="C1043" s="5">
        <v>2.3940000000000001</v>
      </c>
      <c r="D1043" s="9">
        <v>9</v>
      </c>
      <c r="E1043" s="9">
        <f>(Table1[[#This Row],[Core Diameter (in.)]]/Table1[[#This Row],[tp (ms) ^ to line (150 kHz)]])*10^6/12</f>
        <v>22166.666666666668</v>
      </c>
      <c r="F1043" s="9">
        <v>9.9</v>
      </c>
      <c r="G1043" s="9">
        <f>(Table1[[#This Row],[Core Diameter (in.)]]/Table1[[#This Row],[tp (ms) // to line (150 kHz)]])*10^6/12</f>
        <v>20151.515151515152</v>
      </c>
      <c r="H1043" s="9">
        <f>AVERAGE(Table1[[#This Row],[^ Velocity ft/s]],Table1[[#This Row],[// Velocity ft/s]])</f>
        <v>21159.090909090912</v>
      </c>
      <c r="J1043" s="1" t="s">
        <v>7</v>
      </c>
      <c r="K1043" s="1">
        <v>5</v>
      </c>
      <c r="L1043" s="1">
        <v>45</v>
      </c>
      <c r="M1043" s="15" t="s">
        <v>468</v>
      </c>
      <c r="N1043" s="1" t="s">
        <v>467</v>
      </c>
    </row>
    <row r="1044" spans="1:14" x14ac:dyDescent="0.3">
      <c r="A1044" s="1" t="s">
        <v>487</v>
      </c>
      <c r="B1044" s="78">
        <f>--LEFT(A1044,SEARCH("'",A1044)-1)+IF( ISNUMBER(SEARCH("""",A1044)),--MID(A1044,SEARCH("'",A1044)+1,SEARCH("""",A1044)-SEARCH("'",A1044)-1)/12)</f>
        <v>386.83333333333331</v>
      </c>
      <c r="C1044" s="5">
        <v>2.3879999999999999</v>
      </c>
      <c r="D1044" s="9">
        <v>9</v>
      </c>
      <c r="E1044" s="9">
        <f>(Table1[[#This Row],[Core Diameter (in.)]]/Table1[[#This Row],[tp (ms) ^ to line (150 kHz)]])*10^6/12</f>
        <v>22111.111111111109</v>
      </c>
      <c r="F1044" s="9">
        <v>9.4</v>
      </c>
      <c r="G1044" s="9">
        <f>(Table1[[#This Row],[Core Diameter (in.)]]/Table1[[#This Row],[tp (ms) // to line (150 kHz)]])*10^6/12</f>
        <v>21170.212765957443</v>
      </c>
      <c r="H1044" s="9">
        <f>AVERAGE(Table1[[#This Row],[^ Velocity ft/s]],Table1[[#This Row],[// Velocity ft/s]])</f>
        <v>21640.661938534278</v>
      </c>
      <c r="J1044" s="1" t="s">
        <v>7</v>
      </c>
      <c r="K1044" s="1">
        <v>5</v>
      </c>
      <c r="L1044" s="1">
        <v>45</v>
      </c>
      <c r="M1044" s="15" t="s">
        <v>468</v>
      </c>
      <c r="N1044" s="1" t="s">
        <v>817</v>
      </c>
    </row>
    <row r="1045" spans="1:14" x14ac:dyDescent="0.3">
      <c r="A1045" s="1" t="s">
        <v>488</v>
      </c>
      <c r="B1045" s="78">
        <f>--LEFT(A1045,SEARCH("'",A1045)-1)+IF( ISNUMBER(SEARCH("""",A1045)),--MID(A1045,SEARCH("'",A1045)+1,SEARCH("""",A1045)-SEARCH("'",A1045)-1)/12)</f>
        <v>387.25</v>
      </c>
      <c r="C1045" s="5">
        <v>2.3959999999999999</v>
      </c>
      <c r="D1045" s="9">
        <v>9</v>
      </c>
      <c r="E1045" s="9">
        <f>(Table1[[#This Row],[Core Diameter (in.)]]/Table1[[#This Row],[tp (ms) ^ to line (150 kHz)]])*10^6/12</f>
        <v>22185.185185185182</v>
      </c>
      <c r="F1045" s="9">
        <v>9.9</v>
      </c>
      <c r="G1045" s="9">
        <f>(Table1[[#This Row],[Core Diameter (in.)]]/Table1[[#This Row],[tp (ms) // to line (150 kHz)]])*10^6/12</f>
        <v>20168.350168350167</v>
      </c>
      <c r="H1045" s="9">
        <f>AVERAGE(Table1[[#This Row],[^ Velocity ft/s]],Table1[[#This Row],[// Velocity ft/s]])</f>
        <v>21176.767676767675</v>
      </c>
      <c r="J1045" s="1" t="s">
        <v>7</v>
      </c>
      <c r="K1045" s="1">
        <v>5</v>
      </c>
      <c r="L1045" s="1">
        <v>45</v>
      </c>
      <c r="M1045" s="15" t="s">
        <v>468</v>
      </c>
      <c r="N1045" s="1" t="s">
        <v>467</v>
      </c>
    </row>
    <row r="1046" spans="1:14" x14ac:dyDescent="0.3">
      <c r="A1046" s="1" t="s">
        <v>488</v>
      </c>
      <c r="B1046" s="78">
        <f>--LEFT(A1046,SEARCH("'",A1046)-1)+IF( ISNUMBER(SEARCH("""",A1046)),--MID(A1046,SEARCH("'",A1046)+1,SEARCH("""",A1046)-SEARCH("'",A1046)-1)/12)</f>
        <v>387.25</v>
      </c>
      <c r="C1046" s="5">
        <v>2.3889999999999998</v>
      </c>
      <c r="D1046" s="9">
        <v>8.4</v>
      </c>
      <c r="E1046" s="9">
        <f>(Table1[[#This Row],[Core Diameter (in.)]]/Table1[[#This Row],[tp (ms) ^ to line (150 kHz)]])*10^6/12</f>
        <v>23700.396825396823</v>
      </c>
      <c r="F1046" s="9">
        <v>9.9</v>
      </c>
      <c r="G1046" s="9">
        <f>(Table1[[#This Row],[Core Diameter (in.)]]/Table1[[#This Row],[tp (ms) // to line (150 kHz)]])*10^6/12</f>
        <v>20109.427609427607</v>
      </c>
      <c r="H1046" s="9">
        <f>AVERAGE(Table1[[#This Row],[^ Velocity ft/s]],Table1[[#This Row],[// Velocity ft/s]])</f>
        <v>21904.912217412217</v>
      </c>
      <c r="J1046" s="1" t="s">
        <v>7</v>
      </c>
      <c r="K1046" s="1">
        <v>5</v>
      </c>
      <c r="L1046" s="1">
        <v>45</v>
      </c>
      <c r="M1046" s="15" t="s">
        <v>468</v>
      </c>
      <c r="N1046" s="1" t="s">
        <v>817</v>
      </c>
    </row>
    <row r="1047" spans="1:14" x14ac:dyDescent="0.3">
      <c r="A1047" s="1" t="s">
        <v>489</v>
      </c>
      <c r="B1047" s="78">
        <f>--LEFT(A1047,SEARCH("'",A1047)-1)+IF( ISNUMBER(SEARCH("""",A1047)),--MID(A1047,SEARCH("'",A1047)+1,SEARCH("""",A1047)-SEARCH("'",A1047)-1)/12)</f>
        <v>387.5</v>
      </c>
      <c r="C1047" s="5">
        <v>2.3959999999999999</v>
      </c>
      <c r="D1047" s="9">
        <v>9</v>
      </c>
      <c r="E1047" s="9">
        <f>(Table1[[#This Row],[Core Diameter (in.)]]/Table1[[#This Row],[tp (ms) ^ to line (150 kHz)]])*10^6/12</f>
        <v>22185.185185185182</v>
      </c>
      <c r="F1047" s="9">
        <v>10</v>
      </c>
      <c r="G1047" s="9">
        <f>(Table1[[#This Row],[Core Diameter (in.)]]/Table1[[#This Row],[tp (ms) // to line (150 kHz)]])*10^6/12</f>
        <v>19966.666666666664</v>
      </c>
      <c r="H1047" s="9">
        <f>AVERAGE(Table1[[#This Row],[^ Velocity ft/s]],Table1[[#This Row],[// Velocity ft/s]])</f>
        <v>21075.925925925923</v>
      </c>
      <c r="J1047" s="1" t="s">
        <v>7</v>
      </c>
      <c r="K1047" s="1">
        <v>5</v>
      </c>
      <c r="L1047" s="1">
        <v>45</v>
      </c>
      <c r="M1047" s="15" t="s">
        <v>468</v>
      </c>
      <c r="N1047" s="1" t="s">
        <v>467</v>
      </c>
    </row>
    <row r="1048" spans="1:14" x14ac:dyDescent="0.3">
      <c r="A1048" s="1" t="s">
        <v>489</v>
      </c>
      <c r="B1048" s="78">
        <f>--LEFT(A1048,SEARCH("'",A1048)-1)+IF( ISNUMBER(SEARCH("""",A1048)),--MID(A1048,SEARCH("'",A1048)+1,SEARCH("""",A1048)-SEARCH("'",A1048)-1)/12)</f>
        <v>387.5</v>
      </c>
      <c r="C1048" s="5">
        <v>2.3889999999999998</v>
      </c>
      <c r="D1048" s="9">
        <v>8.4</v>
      </c>
      <c r="E1048" s="9">
        <f>(Table1[[#This Row],[Core Diameter (in.)]]/Table1[[#This Row],[tp (ms) ^ to line (150 kHz)]])*10^6/12</f>
        <v>23700.396825396823</v>
      </c>
      <c r="F1048" s="9">
        <v>9.4</v>
      </c>
      <c r="G1048" s="9">
        <f>(Table1[[#This Row],[Core Diameter (in.)]]/Table1[[#This Row],[tp (ms) // to line (150 kHz)]])*10^6/12</f>
        <v>21179.078014184393</v>
      </c>
      <c r="H1048" s="9">
        <f>AVERAGE(Table1[[#This Row],[^ Velocity ft/s]],Table1[[#This Row],[// Velocity ft/s]])</f>
        <v>22439.73741979061</v>
      </c>
      <c r="J1048" s="1" t="s">
        <v>7</v>
      </c>
      <c r="K1048" s="1">
        <v>5</v>
      </c>
      <c r="L1048" s="1">
        <v>45</v>
      </c>
      <c r="M1048" s="15" t="s">
        <v>468</v>
      </c>
      <c r="N1048" s="1" t="s">
        <v>817</v>
      </c>
    </row>
    <row r="1049" spans="1:14" x14ac:dyDescent="0.3">
      <c r="A1049" s="1" t="s">
        <v>490</v>
      </c>
      <c r="B1049" s="78">
        <f>--LEFT(A1049,SEARCH("'",A1049)-1)+IF( ISNUMBER(SEARCH("""",A1049)),--MID(A1049,SEARCH("'",A1049)+1,SEARCH("""",A1049)-SEARCH("'",A1049)-1)/12)</f>
        <v>387.75</v>
      </c>
      <c r="C1049" s="5">
        <v>2.3959999999999999</v>
      </c>
      <c r="D1049" s="9">
        <v>8.9</v>
      </c>
      <c r="E1049" s="9">
        <f>(Table1[[#This Row],[Core Diameter (in.)]]/Table1[[#This Row],[tp (ms) ^ to line (150 kHz)]])*10^6/12</f>
        <v>22434.45692883895</v>
      </c>
      <c r="F1049" s="9">
        <v>9.9</v>
      </c>
      <c r="G1049" s="9">
        <f>(Table1[[#This Row],[Core Diameter (in.)]]/Table1[[#This Row],[tp (ms) // to line (150 kHz)]])*10^6/12</f>
        <v>20168.350168350167</v>
      </c>
      <c r="H1049" s="9">
        <f>AVERAGE(Table1[[#This Row],[^ Velocity ft/s]],Table1[[#This Row],[// Velocity ft/s]])</f>
        <v>21301.403548594557</v>
      </c>
      <c r="J1049" s="1" t="s">
        <v>7</v>
      </c>
      <c r="K1049" s="1">
        <v>5</v>
      </c>
      <c r="L1049" s="1">
        <v>45</v>
      </c>
      <c r="M1049" s="15" t="s">
        <v>468</v>
      </c>
      <c r="N1049" s="1" t="s">
        <v>467</v>
      </c>
    </row>
    <row r="1050" spans="1:14" x14ac:dyDescent="0.3">
      <c r="A1050" s="1" t="s">
        <v>490</v>
      </c>
      <c r="B1050" s="78">
        <f>--LEFT(A1050,SEARCH("'",A1050)-1)+IF( ISNUMBER(SEARCH("""",A1050)),--MID(A1050,SEARCH("'",A1050)+1,SEARCH("""",A1050)-SEARCH("'",A1050)-1)/12)</f>
        <v>387.75</v>
      </c>
      <c r="C1050" s="5">
        <v>2.3879999999999999</v>
      </c>
      <c r="D1050" s="9">
        <v>8.4</v>
      </c>
      <c r="E1050" s="9">
        <f>(Table1[[#This Row],[Core Diameter (in.)]]/Table1[[#This Row],[tp (ms) ^ to line (150 kHz)]])*10^6/12</f>
        <v>23690.476190476187</v>
      </c>
      <c r="F1050" s="9">
        <v>9.5</v>
      </c>
      <c r="G1050" s="9">
        <f>(Table1[[#This Row],[Core Diameter (in.)]]/Table1[[#This Row],[tp (ms) // to line (150 kHz)]])*10^6/12</f>
        <v>20947.36842105263</v>
      </c>
      <c r="H1050" s="9">
        <f>AVERAGE(Table1[[#This Row],[^ Velocity ft/s]],Table1[[#This Row],[// Velocity ft/s]])</f>
        <v>22318.922305764409</v>
      </c>
      <c r="J1050" s="1" t="s">
        <v>7</v>
      </c>
      <c r="K1050" s="1">
        <v>5</v>
      </c>
      <c r="L1050" s="1">
        <v>45</v>
      </c>
      <c r="M1050" s="15" t="s">
        <v>468</v>
      </c>
      <c r="N1050" s="1" t="s">
        <v>817</v>
      </c>
    </row>
    <row r="1051" spans="1:14" x14ac:dyDescent="0.3">
      <c r="A1051" s="19" t="s">
        <v>1068</v>
      </c>
      <c r="B1051" s="78">
        <f>--LEFT(A1051,SEARCH("'",A1051)-1)+IF( ISNUMBER(SEARCH("""",A1051)),--MID(A1051,SEARCH("'",A1051)+1,SEARCH("""",A1051)-SEARCH("'",A1051)-1)/12)</f>
        <v>388.29166666666669</v>
      </c>
      <c r="C1051" s="20">
        <v>2.3940000000000001</v>
      </c>
      <c r="D1051" s="23">
        <v>8.9</v>
      </c>
      <c r="E1051" s="23">
        <f>(Table1[[#This Row],[Core Diameter (in.)]]/Table1[[#This Row],[tp (ms) ^ to line (150 kHz)]])*10^6/12</f>
        <v>22415.73033707865</v>
      </c>
      <c r="F1051" s="23">
        <v>10.5</v>
      </c>
      <c r="G1051" s="23">
        <f>(Table1[[#This Row],[Core Diameter (in.)]]/Table1[[#This Row],[tp (ms) // to line (150 kHz)]])*10^6/12</f>
        <v>19000</v>
      </c>
      <c r="H1051" s="23">
        <f>AVERAGE(Table1[[#This Row],[^ Velocity ft/s]],Table1[[#This Row],[// Velocity ft/s]])</f>
        <v>20707.865168539327</v>
      </c>
      <c r="I1051" s="19"/>
      <c r="J1051" s="19" t="s">
        <v>7</v>
      </c>
      <c r="K1051" s="19">
        <v>5</v>
      </c>
      <c r="L1051" s="19">
        <v>46</v>
      </c>
      <c r="M1051" s="21" t="s">
        <v>546</v>
      </c>
      <c r="N1051" s="19" t="s">
        <v>517</v>
      </c>
    </row>
    <row r="1052" spans="1:14" x14ac:dyDescent="0.3">
      <c r="A1052" s="19" t="s">
        <v>570</v>
      </c>
      <c r="B1052" s="78">
        <f>--LEFT(A1052,SEARCH("'",A1052)-1)+IF( ISNUMBER(SEARCH("""",A1052)),--MID(A1052,SEARCH("'",A1052)+1,SEARCH("""",A1052)-SEARCH("'",A1052)-1)/12)</f>
        <v>388.70833333333331</v>
      </c>
      <c r="C1052" s="20">
        <v>2.395</v>
      </c>
      <c r="D1052" s="23">
        <v>10.9</v>
      </c>
      <c r="E1052" s="23">
        <f>(Table1[[#This Row],[Core Diameter (in.)]]/Table1[[#This Row],[tp (ms) ^ to line (150 kHz)]])*10^6/12</f>
        <v>18310.397553516817</v>
      </c>
      <c r="F1052" s="23">
        <v>11</v>
      </c>
      <c r="G1052" s="23">
        <f>(Table1[[#This Row],[Core Diameter (in.)]]/Table1[[#This Row],[tp (ms) // to line (150 kHz)]])*10^6/12</f>
        <v>18143.939393939396</v>
      </c>
      <c r="H1052" s="23">
        <f>AVERAGE(Table1[[#This Row],[^ Velocity ft/s]],Table1[[#This Row],[// Velocity ft/s]])</f>
        <v>18227.168473728107</v>
      </c>
      <c r="I1052" s="19"/>
      <c r="J1052" s="19" t="s">
        <v>7</v>
      </c>
      <c r="K1052" s="19">
        <v>5</v>
      </c>
      <c r="L1052" s="19">
        <v>46</v>
      </c>
      <c r="M1052" s="21" t="s">
        <v>546</v>
      </c>
      <c r="N1052" s="19" t="s">
        <v>517</v>
      </c>
    </row>
    <row r="1053" spans="1:14" x14ac:dyDescent="0.3">
      <c r="A1053" s="19" t="s">
        <v>571</v>
      </c>
      <c r="B1053" s="78">
        <f>--LEFT(A1053,SEARCH("'",A1053)-1)+IF( ISNUMBER(SEARCH("""",A1053)),--MID(A1053,SEARCH("'",A1053)+1,SEARCH("""",A1053)-SEARCH("'",A1053)-1)/12)</f>
        <v>389</v>
      </c>
      <c r="C1053" s="20">
        <v>2.3849999999999998</v>
      </c>
      <c r="D1053" s="23">
        <v>9.5</v>
      </c>
      <c r="E1053" s="23">
        <f>(Table1[[#This Row],[Core Diameter (in.)]]/Table1[[#This Row],[tp (ms) ^ to line (150 kHz)]])*10^6/12</f>
        <v>20921.052631578947</v>
      </c>
      <c r="F1053" s="23">
        <v>10.5</v>
      </c>
      <c r="G1053" s="23">
        <f>(Table1[[#This Row],[Core Diameter (in.)]]/Table1[[#This Row],[tp (ms) // to line (150 kHz)]])*10^6/12</f>
        <v>18928.571428571428</v>
      </c>
      <c r="H1053" s="23">
        <f>AVERAGE(Table1[[#This Row],[^ Velocity ft/s]],Table1[[#This Row],[// Velocity ft/s]])</f>
        <v>19924.812030075187</v>
      </c>
      <c r="I1053" s="19"/>
      <c r="J1053" s="19" t="s">
        <v>7</v>
      </c>
      <c r="K1053" s="19">
        <v>5</v>
      </c>
      <c r="L1053" s="19">
        <v>46</v>
      </c>
      <c r="M1053" s="21" t="s">
        <v>546</v>
      </c>
      <c r="N1053" s="19" t="s">
        <v>517</v>
      </c>
    </row>
    <row r="1054" spans="1:14" x14ac:dyDescent="0.3">
      <c r="A1054" s="19" t="s">
        <v>572</v>
      </c>
      <c r="B1054" s="78">
        <f>--LEFT(A1054,SEARCH("'",A1054)-1)+IF( ISNUMBER(SEARCH("""",A1054)),--MID(A1054,SEARCH("'",A1054)+1,SEARCH("""",A1054)-SEARCH("'",A1054)-1)/12)</f>
        <v>389.45833333333331</v>
      </c>
      <c r="C1054" s="20">
        <v>2.39</v>
      </c>
      <c r="D1054" s="23">
        <v>9.4</v>
      </c>
      <c r="E1054" s="23">
        <f>(Table1[[#This Row],[Core Diameter (in.)]]/Table1[[#This Row],[tp (ms) ^ to line (150 kHz)]])*10^6/12</f>
        <v>21187.943262411347</v>
      </c>
      <c r="F1054" s="23">
        <v>10.6</v>
      </c>
      <c r="G1054" s="23">
        <f>(Table1[[#This Row],[Core Diameter (in.)]]/Table1[[#This Row],[tp (ms) // to line (150 kHz)]])*10^6/12</f>
        <v>18789.308176100629</v>
      </c>
      <c r="H1054" s="23">
        <f>AVERAGE(Table1[[#This Row],[^ Velocity ft/s]],Table1[[#This Row],[// Velocity ft/s]])</f>
        <v>19988.625719255986</v>
      </c>
      <c r="I1054" s="19"/>
      <c r="J1054" s="19" t="s">
        <v>7</v>
      </c>
      <c r="K1054" s="19">
        <v>5</v>
      </c>
      <c r="L1054" s="19">
        <v>46</v>
      </c>
      <c r="M1054" s="21" t="s">
        <v>546</v>
      </c>
      <c r="N1054" s="19" t="s">
        <v>517</v>
      </c>
    </row>
    <row r="1055" spans="1:14" x14ac:dyDescent="0.3">
      <c r="A1055" s="19" t="s">
        <v>573</v>
      </c>
      <c r="B1055" s="78">
        <f>--LEFT(A1055,SEARCH("'",A1055)-1)+IF( ISNUMBER(SEARCH("""",A1055)),--MID(A1055,SEARCH("'",A1055)+1,SEARCH("""",A1055)-SEARCH("'",A1055)-1)/12)</f>
        <v>390</v>
      </c>
      <c r="C1055" s="20">
        <v>2.395</v>
      </c>
      <c r="D1055" s="23">
        <v>10.4</v>
      </c>
      <c r="E1055" s="23">
        <f>(Table1[[#This Row],[Core Diameter (in.)]]/Table1[[#This Row],[tp (ms) ^ to line (150 kHz)]])*10^6/12</f>
        <v>19190.705128205129</v>
      </c>
      <c r="F1055" s="23">
        <v>11</v>
      </c>
      <c r="G1055" s="23">
        <f>(Table1[[#This Row],[Core Diameter (in.)]]/Table1[[#This Row],[tp (ms) // to line (150 kHz)]])*10^6/12</f>
        <v>18143.939393939396</v>
      </c>
      <c r="H1055" s="23">
        <f>AVERAGE(Table1[[#This Row],[^ Velocity ft/s]],Table1[[#This Row],[// Velocity ft/s]])</f>
        <v>18667.322261072262</v>
      </c>
      <c r="I1055" s="19"/>
      <c r="J1055" s="19" t="s">
        <v>7</v>
      </c>
      <c r="K1055" s="19">
        <v>5</v>
      </c>
      <c r="L1055" s="19">
        <v>46</v>
      </c>
      <c r="M1055" s="21" t="s">
        <v>546</v>
      </c>
      <c r="N1055" s="19" t="s">
        <v>517</v>
      </c>
    </row>
    <row r="1056" spans="1:14" x14ac:dyDescent="0.3">
      <c r="A1056" s="19" t="s">
        <v>1069</v>
      </c>
      <c r="B1056" s="78">
        <f>--LEFT(A1056,SEARCH("'",A1056)-1)+IF( ISNUMBER(SEARCH("""",A1056)),--MID(A1056,SEARCH("'",A1056)+1,SEARCH("""",A1056)-SEARCH("'",A1056)-1)/12)</f>
        <v>390.25</v>
      </c>
      <c r="C1056" s="20">
        <v>2.3919999999999999</v>
      </c>
      <c r="D1056" s="23">
        <v>10.4</v>
      </c>
      <c r="E1056" s="23">
        <f>(Table1[[#This Row],[Core Diameter (in.)]]/Table1[[#This Row],[tp (ms) ^ to line (150 kHz)]])*10^6/12</f>
        <v>19166.666666666664</v>
      </c>
      <c r="F1056" s="23">
        <v>11.4</v>
      </c>
      <c r="G1056" s="23">
        <f>(Table1[[#This Row],[Core Diameter (in.)]]/Table1[[#This Row],[tp (ms) // to line (150 kHz)]])*10^6/12</f>
        <v>17485.380116959062</v>
      </c>
      <c r="H1056" s="23">
        <f>AVERAGE(Table1[[#This Row],[^ Velocity ft/s]],Table1[[#This Row],[// Velocity ft/s]])</f>
        <v>18326.023391812865</v>
      </c>
      <c r="I1056" s="19"/>
      <c r="J1056" s="19" t="s">
        <v>7</v>
      </c>
      <c r="K1056" s="19">
        <v>5</v>
      </c>
      <c r="L1056" s="19">
        <v>46</v>
      </c>
      <c r="M1056" s="21" t="s">
        <v>546</v>
      </c>
      <c r="N1056" s="19" t="s">
        <v>517</v>
      </c>
    </row>
    <row r="1057" spans="1:14" x14ac:dyDescent="0.3">
      <c r="A1057" s="19" t="s">
        <v>1070</v>
      </c>
      <c r="B1057" s="78">
        <f>--LEFT(A1057,SEARCH("'",A1057)-1)+IF( ISNUMBER(SEARCH("""",A1057)),--MID(A1057,SEARCH("'",A1057)+1,SEARCH("""",A1057)-SEARCH("'",A1057)-1)/12)</f>
        <v>390.5</v>
      </c>
      <c r="C1057" s="20">
        <v>2.3929999999999998</v>
      </c>
      <c r="D1057" s="23">
        <v>11</v>
      </c>
      <c r="E1057" s="23">
        <f>(Table1[[#This Row],[Core Diameter (in.)]]/Table1[[#This Row],[tp (ms) ^ to line (150 kHz)]])*10^6/12</f>
        <v>18128.787878787876</v>
      </c>
      <c r="F1057" s="23">
        <v>11.4</v>
      </c>
      <c r="G1057" s="23">
        <f>(Table1[[#This Row],[Core Diameter (in.)]]/Table1[[#This Row],[tp (ms) // to line (150 kHz)]])*10^6/12</f>
        <v>17492.690058479529</v>
      </c>
      <c r="H1057" s="23">
        <f>AVERAGE(Table1[[#This Row],[^ Velocity ft/s]],Table1[[#This Row],[// Velocity ft/s]])</f>
        <v>17810.738968633705</v>
      </c>
      <c r="I1057" s="19"/>
      <c r="J1057" s="19" t="s">
        <v>7</v>
      </c>
      <c r="K1057" s="19">
        <v>5</v>
      </c>
      <c r="L1057" s="19">
        <v>46</v>
      </c>
      <c r="M1057" s="21" t="s">
        <v>546</v>
      </c>
      <c r="N1057" s="19" t="s">
        <v>517</v>
      </c>
    </row>
    <row r="1058" spans="1:14" x14ac:dyDescent="0.3">
      <c r="A1058" s="19" t="s">
        <v>1071</v>
      </c>
      <c r="B1058" s="78">
        <f>--LEFT(A1058,SEARCH("'",A1058)-1)+IF( ISNUMBER(SEARCH("""",A1058)),--MID(A1058,SEARCH("'",A1058)+1,SEARCH("""",A1058)-SEARCH("'",A1058)-1)/12)</f>
        <v>390.75</v>
      </c>
      <c r="C1058" s="20">
        <v>2.387</v>
      </c>
      <c r="D1058" s="23">
        <v>10.4</v>
      </c>
      <c r="E1058" s="23">
        <f>(Table1[[#This Row],[Core Diameter (in.)]]/Table1[[#This Row],[tp (ms) ^ to line (150 kHz)]])*10^6/12</f>
        <v>19126.602564102563</v>
      </c>
      <c r="F1058" s="23">
        <v>10.6</v>
      </c>
      <c r="G1058" s="23">
        <f>(Table1[[#This Row],[Core Diameter (in.)]]/Table1[[#This Row],[tp (ms) // to line (150 kHz)]])*10^6/12</f>
        <v>18765.723270440252</v>
      </c>
      <c r="H1058" s="23">
        <f>AVERAGE(Table1[[#This Row],[^ Velocity ft/s]],Table1[[#This Row],[// Velocity ft/s]])</f>
        <v>18946.162917271409</v>
      </c>
      <c r="I1058" s="19"/>
      <c r="J1058" s="19" t="s">
        <v>7</v>
      </c>
      <c r="K1058" s="19">
        <v>5</v>
      </c>
      <c r="L1058" s="19">
        <v>46</v>
      </c>
      <c r="M1058" s="21" t="s">
        <v>546</v>
      </c>
      <c r="N1058" s="19" t="s">
        <v>517</v>
      </c>
    </row>
    <row r="1059" spans="1:14" x14ac:dyDescent="0.3">
      <c r="A1059" s="19" t="s">
        <v>1072</v>
      </c>
      <c r="B1059" s="78">
        <f>--LEFT(A1059,SEARCH("'",A1059)-1)+IF( ISNUMBER(SEARCH("""",A1059)),--MID(A1059,SEARCH("'",A1059)+1,SEARCH("""",A1059)-SEARCH("'",A1059)-1)/12)</f>
        <v>392</v>
      </c>
      <c r="C1059" s="20">
        <v>2.379</v>
      </c>
      <c r="D1059" s="23">
        <v>13</v>
      </c>
      <c r="E1059" s="23">
        <f>(Table1[[#This Row],[Core Diameter (in.)]]/Table1[[#This Row],[tp (ms) ^ to line (150 kHz)]])*10^6/12</f>
        <v>15250</v>
      </c>
      <c r="F1059" s="23">
        <v>14</v>
      </c>
      <c r="G1059" s="23">
        <f>(Table1[[#This Row],[Core Diameter (in.)]]/Table1[[#This Row],[tp (ms) // to line (150 kHz)]])*10^6/12</f>
        <v>14160.714285714284</v>
      </c>
      <c r="H1059" s="23">
        <f>AVERAGE(Table1[[#This Row],[^ Velocity ft/s]],Table1[[#This Row],[// Velocity ft/s]])</f>
        <v>14705.357142857141</v>
      </c>
      <c r="I1059" s="19"/>
      <c r="J1059" s="19" t="s">
        <v>7</v>
      </c>
      <c r="K1059" s="19">
        <v>5</v>
      </c>
      <c r="L1059" s="19">
        <v>46</v>
      </c>
      <c r="M1059" s="21" t="s">
        <v>546</v>
      </c>
      <c r="N1059" s="19" t="s">
        <v>517</v>
      </c>
    </row>
    <row r="1060" spans="1:14" x14ac:dyDescent="0.3">
      <c r="A1060" s="19" t="s">
        <v>582</v>
      </c>
      <c r="B1060" s="78">
        <f>--LEFT(A1060,SEARCH("'",A1060)-1)+IF( ISNUMBER(SEARCH("""",A1060)),--MID(A1060,SEARCH("'",A1060)+1,SEARCH("""",A1060)-SEARCH("'",A1060)-1)/12)</f>
        <v>392.41666666666669</v>
      </c>
      <c r="C1060" s="20">
        <v>2.38</v>
      </c>
      <c r="D1060" s="23">
        <v>10.4</v>
      </c>
      <c r="E1060" s="23">
        <f>(Table1[[#This Row],[Core Diameter (in.)]]/Table1[[#This Row],[tp (ms) ^ to line (150 kHz)]])*10^6/12</f>
        <v>19070.51282051282</v>
      </c>
      <c r="F1060" s="23">
        <v>11</v>
      </c>
      <c r="G1060" s="23">
        <f>(Table1[[#This Row],[Core Diameter (in.)]]/Table1[[#This Row],[tp (ms) // to line (150 kHz)]])*10^6/12</f>
        <v>18030.303030303028</v>
      </c>
      <c r="H1060" s="23">
        <f>AVERAGE(Table1[[#This Row],[^ Velocity ft/s]],Table1[[#This Row],[// Velocity ft/s]])</f>
        <v>18550.407925407926</v>
      </c>
      <c r="I1060" s="19"/>
      <c r="J1060" s="19" t="s">
        <v>7</v>
      </c>
      <c r="K1060" s="19">
        <v>5</v>
      </c>
      <c r="L1060" s="19">
        <v>46</v>
      </c>
      <c r="M1060" s="21" t="s">
        <v>546</v>
      </c>
      <c r="N1060" s="19" t="s">
        <v>517</v>
      </c>
    </row>
    <row r="1061" spans="1:14" x14ac:dyDescent="0.3">
      <c r="A1061" s="19" t="s">
        <v>1073</v>
      </c>
      <c r="B1061" s="78">
        <f>--LEFT(A1061,SEARCH("'",A1061)-1)+IF( ISNUMBER(SEARCH("""",A1061)),--MID(A1061,SEARCH("'",A1061)+1,SEARCH("""",A1061)-SEARCH("'",A1061)-1)/12)</f>
        <v>392.70833333333331</v>
      </c>
      <c r="C1061" s="20">
        <v>2.3780000000000001</v>
      </c>
      <c r="D1061" s="23">
        <v>10</v>
      </c>
      <c r="E1061" s="23">
        <f>(Table1[[#This Row],[Core Diameter (in.)]]/Table1[[#This Row],[tp (ms) ^ to line (150 kHz)]])*10^6/12</f>
        <v>19816.666666666668</v>
      </c>
      <c r="F1061" s="23">
        <v>10.9</v>
      </c>
      <c r="G1061" s="23">
        <f>(Table1[[#This Row],[Core Diameter (in.)]]/Table1[[#This Row],[tp (ms) // to line (150 kHz)]])*10^6/12</f>
        <v>18180.428134556576</v>
      </c>
      <c r="H1061" s="23">
        <f>AVERAGE(Table1[[#This Row],[^ Velocity ft/s]],Table1[[#This Row],[// Velocity ft/s]])</f>
        <v>18998.54740061162</v>
      </c>
      <c r="I1061" s="19"/>
      <c r="J1061" s="19" t="s">
        <v>7</v>
      </c>
      <c r="K1061" s="19">
        <v>5</v>
      </c>
      <c r="L1061" s="19">
        <v>46</v>
      </c>
      <c r="M1061" s="21" t="s">
        <v>546</v>
      </c>
      <c r="N1061" s="19" t="s">
        <v>517</v>
      </c>
    </row>
    <row r="1062" spans="1:14" x14ac:dyDescent="0.3">
      <c r="A1062" s="19" t="s">
        <v>1074</v>
      </c>
      <c r="B1062" s="78">
        <f>--LEFT(A1062,SEARCH("'",A1062)-1)+IF( ISNUMBER(SEARCH("""",A1062)),--MID(A1062,SEARCH("'",A1062)+1,SEARCH("""",A1062)-SEARCH("'",A1062)-1)/12)</f>
        <v>393.29166666666669</v>
      </c>
      <c r="C1062" s="20">
        <v>2.38</v>
      </c>
      <c r="D1062" s="23">
        <v>10.9</v>
      </c>
      <c r="E1062" s="23">
        <f>(Table1[[#This Row],[Core Diameter (in.)]]/Table1[[#This Row],[tp (ms) ^ to line (150 kHz)]])*10^6/12</f>
        <v>18195.718654434251</v>
      </c>
      <c r="F1062" s="23">
        <v>13.6</v>
      </c>
      <c r="G1062" s="23">
        <f>(Table1[[#This Row],[Core Diameter (in.)]]/Table1[[#This Row],[tp (ms) // to line (150 kHz)]])*10^6/12</f>
        <v>14583.333333333334</v>
      </c>
      <c r="H1062" s="23">
        <f>AVERAGE(Table1[[#This Row],[^ Velocity ft/s]],Table1[[#This Row],[// Velocity ft/s]])</f>
        <v>16389.525993883792</v>
      </c>
      <c r="I1062" s="19"/>
      <c r="J1062" s="19" t="s">
        <v>7</v>
      </c>
      <c r="K1062" s="19">
        <v>5</v>
      </c>
      <c r="L1062" s="19">
        <v>46</v>
      </c>
      <c r="M1062" s="21" t="s">
        <v>546</v>
      </c>
      <c r="N1062" s="19" t="s">
        <v>517</v>
      </c>
    </row>
    <row r="1063" spans="1:14" x14ac:dyDescent="0.3">
      <c r="A1063" s="19" t="s">
        <v>588</v>
      </c>
      <c r="B1063" s="78">
        <f>--LEFT(A1063,SEARCH("'",A1063)-1)+IF( ISNUMBER(SEARCH("""",A1063)),--MID(A1063,SEARCH("'",A1063)+1,SEARCH("""",A1063)-SEARCH("'",A1063)-1)/12)</f>
        <v>394</v>
      </c>
      <c r="C1063" s="20">
        <v>2.38</v>
      </c>
      <c r="D1063" s="23">
        <v>11.4</v>
      </c>
      <c r="E1063" s="23">
        <f>(Table1[[#This Row],[Core Diameter (in.)]]/Table1[[#This Row],[tp (ms) ^ to line (150 kHz)]])*10^6/12</f>
        <v>17397.660818713448</v>
      </c>
      <c r="F1063" s="23">
        <v>11.5</v>
      </c>
      <c r="G1063" s="23">
        <f>(Table1[[#This Row],[Core Diameter (in.)]]/Table1[[#This Row],[tp (ms) // to line (150 kHz)]])*10^6/12</f>
        <v>17246.376811594204</v>
      </c>
      <c r="H1063" s="23">
        <f>AVERAGE(Table1[[#This Row],[^ Velocity ft/s]],Table1[[#This Row],[// Velocity ft/s]])</f>
        <v>17322.018815153824</v>
      </c>
      <c r="I1063" s="19"/>
      <c r="J1063" s="19" t="s">
        <v>7</v>
      </c>
      <c r="K1063" s="19">
        <v>5</v>
      </c>
      <c r="L1063" s="19">
        <v>46</v>
      </c>
      <c r="M1063" s="21" t="s">
        <v>546</v>
      </c>
      <c r="N1063" s="19" t="s">
        <v>517</v>
      </c>
    </row>
    <row r="1064" spans="1:14" x14ac:dyDescent="0.3">
      <c r="A1064" s="19" t="s">
        <v>1075</v>
      </c>
      <c r="B1064" s="78">
        <f>--LEFT(A1064,SEARCH("'",A1064)-1)+IF( ISNUMBER(SEARCH("""",A1064)),--MID(A1064,SEARCH("'",A1064)+1,SEARCH("""",A1064)-SEARCH("'",A1064)-1)/12)</f>
        <v>394.33333333333331</v>
      </c>
      <c r="C1064" s="20">
        <v>2.38</v>
      </c>
      <c r="D1064" s="23">
        <v>11.4</v>
      </c>
      <c r="E1064" s="23">
        <f>(Table1[[#This Row],[Core Diameter (in.)]]/Table1[[#This Row],[tp (ms) ^ to line (150 kHz)]])*10^6/12</f>
        <v>17397.660818713448</v>
      </c>
      <c r="F1064" s="23">
        <v>11.9</v>
      </c>
      <c r="G1064" s="23">
        <f>(Table1[[#This Row],[Core Diameter (in.)]]/Table1[[#This Row],[tp (ms) // to line (150 kHz)]])*10^6/12</f>
        <v>16666.666666666664</v>
      </c>
      <c r="H1064" s="23">
        <f>AVERAGE(Table1[[#This Row],[^ Velocity ft/s]],Table1[[#This Row],[// Velocity ft/s]])</f>
        <v>17032.163742690056</v>
      </c>
      <c r="I1064" s="19"/>
      <c r="J1064" s="19" t="s">
        <v>7</v>
      </c>
      <c r="K1064" s="19">
        <v>5</v>
      </c>
      <c r="L1064" s="19">
        <v>46</v>
      </c>
      <c r="M1064" s="21" t="s">
        <v>546</v>
      </c>
      <c r="N1064" s="19" t="s">
        <v>517</v>
      </c>
    </row>
    <row r="1065" spans="1:14" x14ac:dyDescent="0.3">
      <c r="A1065" s="19" t="s">
        <v>1076</v>
      </c>
      <c r="B1065" s="78">
        <f>--LEFT(A1065,SEARCH("'",A1065)-1)+IF( ISNUMBER(SEARCH("""",A1065)),--MID(A1065,SEARCH("'",A1065)+1,SEARCH("""",A1065)-SEARCH("'",A1065)-1)/12)</f>
        <v>394.5</v>
      </c>
      <c r="C1065" s="20">
        <v>2.38</v>
      </c>
      <c r="D1065" s="23">
        <v>10.9</v>
      </c>
      <c r="E1065" s="23">
        <f>(Table1[[#This Row],[Core Diameter (in.)]]/Table1[[#This Row],[tp (ms) ^ to line (150 kHz)]])*10^6/12</f>
        <v>18195.718654434251</v>
      </c>
      <c r="F1065" s="23">
        <v>12</v>
      </c>
      <c r="G1065" s="23">
        <f>(Table1[[#This Row],[Core Diameter (in.)]]/Table1[[#This Row],[tp (ms) // to line (150 kHz)]])*10^6/12</f>
        <v>16527.777777777777</v>
      </c>
      <c r="H1065" s="23">
        <f>AVERAGE(Table1[[#This Row],[^ Velocity ft/s]],Table1[[#This Row],[// Velocity ft/s]])</f>
        <v>17361.748216106014</v>
      </c>
      <c r="I1065" s="19"/>
      <c r="J1065" s="19" t="s">
        <v>7</v>
      </c>
      <c r="K1065" s="19">
        <v>5</v>
      </c>
      <c r="L1065" s="19">
        <v>46</v>
      </c>
      <c r="M1065" s="21" t="s">
        <v>546</v>
      </c>
      <c r="N1065" s="19" t="s">
        <v>517</v>
      </c>
    </row>
    <row r="1066" spans="1:14" x14ac:dyDescent="0.3">
      <c r="A1066" s="19" t="s">
        <v>592</v>
      </c>
      <c r="B1066" s="78">
        <f>--LEFT(A1066,SEARCH("'",A1066)-1)+IF( ISNUMBER(SEARCH("""",A1066)),--MID(A1066,SEARCH("'",A1066)+1,SEARCH("""",A1066)-SEARCH("'",A1066)-1)/12)</f>
        <v>395</v>
      </c>
      <c r="C1066" s="20">
        <v>2.38</v>
      </c>
      <c r="D1066" s="23">
        <v>10</v>
      </c>
      <c r="E1066" s="23">
        <f>(Table1[[#This Row],[Core Diameter (in.)]]/Table1[[#This Row],[tp (ms) ^ to line (150 kHz)]])*10^6/12</f>
        <v>19833.333333333332</v>
      </c>
      <c r="F1066" s="23">
        <v>11</v>
      </c>
      <c r="G1066" s="23">
        <f>(Table1[[#This Row],[Core Diameter (in.)]]/Table1[[#This Row],[tp (ms) // to line (150 kHz)]])*10^6/12</f>
        <v>18030.303030303028</v>
      </c>
      <c r="H1066" s="23">
        <f>AVERAGE(Table1[[#This Row],[^ Velocity ft/s]],Table1[[#This Row],[// Velocity ft/s]])</f>
        <v>18931.81818181818</v>
      </c>
      <c r="I1066" s="19"/>
      <c r="J1066" s="19" t="s">
        <v>7</v>
      </c>
      <c r="K1066" s="19">
        <v>5</v>
      </c>
      <c r="L1066" s="19">
        <v>46</v>
      </c>
      <c r="M1066" s="21" t="s">
        <v>546</v>
      </c>
      <c r="N1066" s="19" t="s">
        <v>517</v>
      </c>
    </row>
    <row r="1067" spans="1:14" x14ac:dyDescent="0.3">
      <c r="A1067" s="19" t="s">
        <v>593</v>
      </c>
      <c r="B1067" s="78">
        <f>--LEFT(A1067,SEARCH("'",A1067)-1)+IF( ISNUMBER(SEARCH("""",A1067)),--MID(A1067,SEARCH("'",A1067)+1,SEARCH("""",A1067)-SEARCH("'",A1067)-1)/12)</f>
        <v>395.41666666666669</v>
      </c>
      <c r="C1067" s="20">
        <v>2.38</v>
      </c>
      <c r="D1067" s="23">
        <v>10.5</v>
      </c>
      <c r="E1067" s="23">
        <f>(Table1[[#This Row],[Core Diameter (in.)]]/Table1[[#This Row],[tp (ms) ^ to line (150 kHz)]])*10^6/12</f>
        <v>18888.888888888887</v>
      </c>
      <c r="F1067" s="23">
        <v>11.3</v>
      </c>
      <c r="G1067" s="23">
        <f>(Table1[[#This Row],[Core Diameter (in.)]]/Table1[[#This Row],[tp (ms) // to line (150 kHz)]])*10^6/12</f>
        <v>17551.622418879055</v>
      </c>
      <c r="H1067" s="23">
        <f>AVERAGE(Table1[[#This Row],[^ Velocity ft/s]],Table1[[#This Row],[// Velocity ft/s]])</f>
        <v>18220.255653883971</v>
      </c>
      <c r="I1067" s="19"/>
      <c r="J1067" s="19" t="s">
        <v>7</v>
      </c>
      <c r="K1067" s="19">
        <v>5</v>
      </c>
      <c r="L1067" s="19">
        <v>46</v>
      </c>
      <c r="M1067" s="21" t="s">
        <v>546</v>
      </c>
      <c r="N1067" s="19" t="s">
        <v>517</v>
      </c>
    </row>
    <row r="1068" spans="1:14" x14ac:dyDescent="0.3">
      <c r="A1068" s="19" t="s">
        <v>596</v>
      </c>
      <c r="B1068" s="78">
        <f>--LEFT(A1068,SEARCH("'",A1068)-1)+IF( ISNUMBER(SEARCH("""",A1068)),--MID(A1068,SEARCH("'",A1068)+1,SEARCH("""",A1068)-SEARCH("'",A1068)-1)/12)</f>
        <v>396</v>
      </c>
      <c r="C1068" s="20">
        <v>2.38</v>
      </c>
      <c r="D1068" s="23">
        <v>10.9</v>
      </c>
      <c r="E1068" s="23">
        <f>(Table1[[#This Row],[Core Diameter (in.)]]/Table1[[#This Row],[tp (ms) ^ to line (150 kHz)]])*10^6/12</f>
        <v>18195.718654434251</v>
      </c>
      <c r="F1068" s="23">
        <v>11.4</v>
      </c>
      <c r="G1068" s="23">
        <f>(Table1[[#This Row],[Core Diameter (in.)]]/Table1[[#This Row],[tp (ms) // to line (150 kHz)]])*10^6/12</f>
        <v>17397.660818713448</v>
      </c>
      <c r="H1068" s="23">
        <f>AVERAGE(Table1[[#This Row],[^ Velocity ft/s]],Table1[[#This Row],[// Velocity ft/s]])</f>
        <v>17796.689736573848</v>
      </c>
      <c r="I1068" s="19"/>
      <c r="J1068" s="19" t="s">
        <v>7</v>
      </c>
      <c r="K1068" s="19">
        <v>5</v>
      </c>
      <c r="L1068" s="19">
        <v>46</v>
      </c>
      <c r="M1068" s="21" t="s">
        <v>546</v>
      </c>
      <c r="N1068" s="19" t="s">
        <v>517</v>
      </c>
    </row>
    <row r="1069" spans="1:14" x14ac:dyDescent="0.3">
      <c r="A1069" s="19" t="s">
        <v>1077</v>
      </c>
      <c r="B1069" s="78">
        <f>--LEFT(A1069,SEARCH("'",A1069)-1)+IF( ISNUMBER(SEARCH("""",A1069)),--MID(A1069,SEARCH("'",A1069)+1,SEARCH("""",A1069)-SEARCH("'",A1069)-1)/12)</f>
        <v>396.66666666666669</v>
      </c>
      <c r="C1069" s="20">
        <v>2.38</v>
      </c>
      <c r="D1069" s="23">
        <v>11.8</v>
      </c>
      <c r="E1069" s="23">
        <f>(Table1[[#This Row],[Core Diameter (in.)]]/Table1[[#This Row],[tp (ms) ^ to line (150 kHz)]])*10^6/12</f>
        <v>16807.909604519773</v>
      </c>
      <c r="F1069" s="23">
        <v>12</v>
      </c>
      <c r="G1069" s="23">
        <f>(Table1[[#This Row],[Core Diameter (in.)]]/Table1[[#This Row],[tp (ms) // to line (150 kHz)]])*10^6/12</f>
        <v>16527.777777777777</v>
      </c>
      <c r="H1069" s="23">
        <f>AVERAGE(Table1[[#This Row],[^ Velocity ft/s]],Table1[[#This Row],[// Velocity ft/s]])</f>
        <v>16667.843691148773</v>
      </c>
      <c r="I1069" s="19"/>
      <c r="J1069" s="19" t="s">
        <v>7</v>
      </c>
      <c r="K1069" s="19">
        <v>5</v>
      </c>
      <c r="L1069" s="19">
        <v>46</v>
      </c>
      <c r="M1069" s="21" t="s">
        <v>546</v>
      </c>
      <c r="N1069" s="19" t="s">
        <v>517</v>
      </c>
    </row>
    <row r="1070" spans="1:14" x14ac:dyDescent="0.3">
      <c r="A1070" s="19" t="s">
        <v>566</v>
      </c>
      <c r="B1070" s="78">
        <f>--LEFT(A1070,SEARCH("'",A1070)-1)+IF( ISNUMBER(SEARCH("""",A1070)),--MID(A1070,SEARCH("'",A1070)+1,SEARCH("""",A1070)-SEARCH("'",A1070)-1)/12)</f>
        <v>397</v>
      </c>
      <c r="C1070" s="20">
        <v>2.38</v>
      </c>
      <c r="D1070" s="23">
        <v>11.4</v>
      </c>
      <c r="E1070" s="23">
        <f>(Table1[[#This Row],[Core Diameter (in.)]]/Table1[[#This Row],[tp (ms) ^ to line (150 kHz)]])*10^6/12</f>
        <v>17397.660818713448</v>
      </c>
      <c r="F1070" s="23">
        <v>11.9</v>
      </c>
      <c r="G1070" s="23">
        <f>(Table1[[#This Row],[Core Diameter (in.)]]/Table1[[#This Row],[tp (ms) // to line (150 kHz)]])*10^6/12</f>
        <v>16666.666666666664</v>
      </c>
      <c r="H1070" s="23">
        <f>AVERAGE(Table1[[#This Row],[^ Velocity ft/s]],Table1[[#This Row],[// Velocity ft/s]])</f>
        <v>17032.163742690056</v>
      </c>
      <c r="I1070" s="19"/>
      <c r="J1070" s="19" t="s">
        <v>7</v>
      </c>
      <c r="K1070" s="19">
        <v>5</v>
      </c>
      <c r="L1070" s="19">
        <v>46</v>
      </c>
      <c r="M1070" s="21" t="s">
        <v>546</v>
      </c>
      <c r="N1070" s="19" t="s">
        <v>517</v>
      </c>
    </row>
    <row r="1071" spans="1:14" x14ac:dyDescent="0.3">
      <c r="A1071" s="19" t="s">
        <v>1664</v>
      </c>
      <c r="B1071" s="78">
        <f>--LEFT(A1071,SEARCH("'",A1071)-1)+IF( ISNUMBER(SEARCH("""",A1071)),--MID(A1071,SEARCH("'",A1071)+1,SEARCH("""",A1071)-SEARCH("'",A1071)-1)/12)</f>
        <v>397.29166666666669</v>
      </c>
      <c r="C1071" s="20">
        <v>2.38</v>
      </c>
      <c r="D1071" s="23">
        <v>11.5</v>
      </c>
      <c r="E1071" s="23">
        <f>(Table1[[#This Row],[Core Diameter (in.)]]/Table1[[#This Row],[tp (ms) ^ to line (150 kHz)]])*10^6/12</f>
        <v>17246.376811594204</v>
      </c>
      <c r="F1071" s="23">
        <v>11.8</v>
      </c>
      <c r="G1071" s="23">
        <f>(Table1[[#This Row],[Core Diameter (in.)]]/Table1[[#This Row],[tp (ms) // to line (150 kHz)]])*10^6/12</f>
        <v>16807.909604519773</v>
      </c>
      <c r="H1071" s="23">
        <f>AVERAGE(Table1[[#This Row],[^ Velocity ft/s]],Table1[[#This Row],[// Velocity ft/s]])</f>
        <v>17027.143208056987</v>
      </c>
      <c r="I1071" s="19"/>
      <c r="J1071" s="19" t="s">
        <v>7</v>
      </c>
      <c r="K1071" s="19">
        <v>5</v>
      </c>
      <c r="L1071" s="19">
        <v>46</v>
      </c>
      <c r="M1071" s="21" t="s">
        <v>546</v>
      </c>
      <c r="N1071" s="19" t="s">
        <v>517</v>
      </c>
    </row>
    <row r="1072" spans="1:14" x14ac:dyDescent="0.3">
      <c r="A1072" s="1" t="s">
        <v>878</v>
      </c>
      <c r="B1072" s="78">
        <f>--LEFT(A1072,SEARCH("'",A1072)-1)+IF( ISNUMBER(SEARCH("""",A1072)),--MID(A1072,SEARCH("'",A1072)+1,SEARCH("""",A1072)-SEARCH("'",A1072)-1)/12)</f>
        <v>398.5</v>
      </c>
      <c r="C1072" s="5">
        <v>2.391</v>
      </c>
      <c r="D1072" s="9">
        <v>10.4</v>
      </c>
      <c r="E1072" s="9">
        <f>(Table1[[#This Row],[Core Diameter (in.)]]/Table1[[#This Row],[tp (ms) ^ to line (150 kHz)]])*10^6/12</f>
        <v>19158.653846153848</v>
      </c>
      <c r="F1072" s="9">
        <v>11.4</v>
      </c>
      <c r="G1072" s="9">
        <f>(Table1[[#This Row],[Core Diameter (in.)]]/Table1[[#This Row],[tp (ms) // to line (150 kHz)]])*10^6/12</f>
        <v>17478.070175438599</v>
      </c>
      <c r="H1072" s="9">
        <f>AVERAGE(Table1[[#This Row],[^ Velocity ft/s]],Table1[[#This Row],[// Velocity ft/s]])</f>
        <v>18318.362010796223</v>
      </c>
      <c r="J1072" s="1" t="s">
        <v>7</v>
      </c>
      <c r="K1072" s="1">
        <v>5</v>
      </c>
      <c r="L1072" s="1">
        <v>47</v>
      </c>
      <c r="M1072" s="15" t="s">
        <v>843</v>
      </c>
      <c r="N1072" s="1" t="s">
        <v>844</v>
      </c>
    </row>
    <row r="1073" spans="1:14" x14ac:dyDescent="0.3">
      <c r="A1073" s="1" t="s">
        <v>849</v>
      </c>
      <c r="B1073" s="78">
        <f>--LEFT(A1073,SEARCH("'",A1073)-1)+IF( ISNUMBER(SEARCH("""",A1073)),--MID(A1073,SEARCH("'",A1073)+1,SEARCH("""",A1073)-SEARCH("'",A1073)-1)/12)</f>
        <v>399</v>
      </c>
      <c r="C1073" s="5">
        <v>2.387</v>
      </c>
      <c r="D1073" s="9">
        <v>9.9</v>
      </c>
      <c r="E1073" s="9">
        <f>(Table1[[#This Row],[Core Diameter (in.)]]/Table1[[#This Row],[tp (ms) ^ to line (150 kHz)]])*10^6/12</f>
        <v>20092.592592592591</v>
      </c>
      <c r="F1073" s="9">
        <v>10.4</v>
      </c>
      <c r="G1073" s="9">
        <f>(Table1[[#This Row],[Core Diameter (in.)]]/Table1[[#This Row],[tp (ms) // to line (150 kHz)]])*10^6/12</f>
        <v>19126.602564102563</v>
      </c>
      <c r="H1073" s="9">
        <f>AVERAGE(Table1[[#This Row],[^ Velocity ft/s]],Table1[[#This Row],[// Velocity ft/s]])</f>
        <v>19609.597578347577</v>
      </c>
      <c r="J1073" s="1" t="s">
        <v>7</v>
      </c>
      <c r="K1073" s="1">
        <v>5</v>
      </c>
      <c r="L1073" s="1">
        <v>47</v>
      </c>
      <c r="M1073" s="15" t="s">
        <v>843</v>
      </c>
      <c r="N1073" s="1" t="s">
        <v>844</v>
      </c>
    </row>
    <row r="1074" spans="1:14" x14ac:dyDescent="0.3">
      <c r="A1074" s="1" t="s">
        <v>879</v>
      </c>
      <c r="B1074" s="78">
        <f>--LEFT(A1074,SEARCH("'",A1074)-1)+IF( ISNUMBER(SEARCH("""",A1074)),--MID(A1074,SEARCH("'",A1074)+1,SEARCH("""",A1074)-SEARCH("'",A1074)-1)/12)</f>
        <v>399.83333333333331</v>
      </c>
      <c r="C1074" s="5">
        <v>2.3809999999999998</v>
      </c>
      <c r="D1074" s="9">
        <v>8.4</v>
      </c>
      <c r="E1074" s="9">
        <f>(Table1[[#This Row],[Core Diameter (in.)]]/Table1[[#This Row],[tp (ms) ^ to line (150 kHz)]])*10^6/12</f>
        <v>23621.031746031742</v>
      </c>
      <c r="F1074" s="9">
        <v>10.4</v>
      </c>
      <c r="G1074" s="9">
        <f>(Table1[[#This Row],[Core Diameter (in.)]]/Table1[[#This Row],[tp (ms) // to line (150 kHz)]])*10^6/12</f>
        <v>19078.525641025637</v>
      </c>
      <c r="H1074" s="9">
        <f>AVERAGE(Table1[[#This Row],[^ Velocity ft/s]],Table1[[#This Row],[// Velocity ft/s]])</f>
        <v>21349.778693528689</v>
      </c>
      <c r="J1074" s="1" t="s">
        <v>7</v>
      </c>
      <c r="K1074" s="1">
        <v>5</v>
      </c>
      <c r="L1074" s="1">
        <v>47</v>
      </c>
      <c r="M1074" s="15" t="s">
        <v>843</v>
      </c>
      <c r="N1074" s="1" t="s">
        <v>844</v>
      </c>
    </row>
    <row r="1075" spans="1:14" x14ac:dyDescent="0.3">
      <c r="A1075" s="1" t="s">
        <v>853</v>
      </c>
      <c r="B1075" s="78">
        <f>--LEFT(A1075,SEARCH("'",A1075)-1)+IF( ISNUMBER(SEARCH("""",A1075)),--MID(A1075,SEARCH("'",A1075)+1,SEARCH("""",A1075)-SEARCH("'",A1075)-1)/12)</f>
        <v>400</v>
      </c>
      <c r="C1075" s="5">
        <v>2.3769999999999998</v>
      </c>
      <c r="D1075" s="9">
        <v>8.5</v>
      </c>
      <c r="E1075" s="9">
        <f>(Table1[[#This Row],[Core Diameter (in.)]]/Table1[[#This Row],[tp (ms) ^ to line (150 kHz)]])*10^6/12</f>
        <v>23303.921568627444</v>
      </c>
      <c r="F1075" s="9">
        <v>9.4</v>
      </c>
      <c r="G1075" s="9">
        <f>(Table1[[#This Row],[Core Diameter (in.)]]/Table1[[#This Row],[tp (ms) // to line (150 kHz)]])*10^6/12</f>
        <v>21072.695035460991</v>
      </c>
      <c r="H1075" s="9">
        <f>AVERAGE(Table1[[#This Row],[^ Velocity ft/s]],Table1[[#This Row],[// Velocity ft/s]])</f>
        <v>22188.308302044217</v>
      </c>
      <c r="J1075" s="1" t="s">
        <v>7</v>
      </c>
      <c r="K1075" s="1">
        <v>5</v>
      </c>
      <c r="L1075" s="1">
        <v>47</v>
      </c>
      <c r="M1075" s="15" t="s">
        <v>843</v>
      </c>
      <c r="N1075" s="1" t="s">
        <v>844</v>
      </c>
    </row>
    <row r="1076" spans="1:14" x14ac:dyDescent="0.3">
      <c r="A1076" s="1" t="s">
        <v>880</v>
      </c>
      <c r="B1076" s="78">
        <f>--LEFT(A1076,SEARCH("'",A1076)-1)+IF( ISNUMBER(SEARCH("""",A1076)),--MID(A1076,SEARCH("'",A1076)+1,SEARCH("""",A1076)-SEARCH("'",A1076)-1)/12)</f>
        <v>400.5</v>
      </c>
      <c r="C1076" s="5">
        <v>2.38</v>
      </c>
      <c r="D1076" s="9">
        <v>9.9</v>
      </c>
      <c r="E1076" s="9">
        <f>(Table1[[#This Row],[Core Diameter (in.)]]/Table1[[#This Row],[tp (ms) ^ to line (150 kHz)]])*10^6/12</f>
        <v>20033.670033670034</v>
      </c>
      <c r="F1076" s="9">
        <v>10.9</v>
      </c>
      <c r="G1076" s="9">
        <f>(Table1[[#This Row],[Core Diameter (in.)]]/Table1[[#This Row],[tp (ms) // to line (150 kHz)]])*10^6/12</f>
        <v>18195.718654434251</v>
      </c>
      <c r="H1076" s="9">
        <f>AVERAGE(Table1[[#This Row],[^ Velocity ft/s]],Table1[[#This Row],[// Velocity ft/s]])</f>
        <v>19114.694344052143</v>
      </c>
      <c r="J1076" s="1" t="s">
        <v>7</v>
      </c>
      <c r="K1076" s="1">
        <v>5</v>
      </c>
      <c r="L1076" s="1">
        <v>47</v>
      </c>
      <c r="M1076" s="15" t="s">
        <v>843</v>
      </c>
      <c r="N1076" s="1" t="s">
        <v>844</v>
      </c>
    </row>
    <row r="1077" spans="1:14" x14ac:dyDescent="0.3">
      <c r="A1077" s="1" t="s">
        <v>881</v>
      </c>
      <c r="B1077" s="78">
        <f>--LEFT(A1077,SEARCH("'",A1077)-1)+IF( ISNUMBER(SEARCH("""",A1077)),--MID(A1077,SEARCH("'",A1077)+1,SEARCH("""",A1077)-SEARCH("'",A1077)-1)/12)</f>
        <v>400.75</v>
      </c>
      <c r="C1077" s="5">
        <v>2.3780000000000001</v>
      </c>
      <c r="D1077" s="9">
        <v>8.9</v>
      </c>
      <c r="E1077" s="9">
        <f>(Table1[[#This Row],[Core Diameter (in.)]]/Table1[[#This Row],[tp (ms) ^ to line (150 kHz)]])*10^6/12</f>
        <v>22265.917602996255</v>
      </c>
      <c r="F1077" s="9">
        <v>9.4</v>
      </c>
      <c r="G1077" s="9">
        <f>(Table1[[#This Row],[Core Diameter (in.)]]/Table1[[#This Row],[tp (ms) // to line (150 kHz)]])*10^6/12</f>
        <v>21081.560283687944</v>
      </c>
      <c r="H1077" s="9">
        <f>AVERAGE(Table1[[#This Row],[^ Velocity ft/s]],Table1[[#This Row],[// Velocity ft/s]])</f>
        <v>21673.738943342098</v>
      </c>
      <c r="J1077" s="1" t="s">
        <v>7</v>
      </c>
      <c r="K1077" s="1">
        <v>5</v>
      </c>
      <c r="L1077" s="1">
        <v>47</v>
      </c>
      <c r="M1077" s="15" t="s">
        <v>843</v>
      </c>
      <c r="N1077" s="1" t="s">
        <v>844</v>
      </c>
    </row>
    <row r="1078" spans="1:14" x14ac:dyDescent="0.3">
      <c r="A1078" s="1" t="s">
        <v>882</v>
      </c>
      <c r="B1078" s="78">
        <f>--LEFT(A1078,SEARCH("'",A1078)-1)+IF( ISNUMBER(SEARCH("""",A1078)),--MID(A1078,SEARCH("'",A1078)+1,SEARCH("""",A1078)-SEARCH("'",A1078)-1)/12)</f>
        <v>401.5</v>
      </c>
      <c r="C1078" s="5">
        <v>2.3780000000000001</v>
      </c>
      <c r="D1078" s="9">
        <v>8.9</v>
      </c>
      <c r="E1078" s="9">
        <f>(Table1[[#This Row],[Core Diameter (in.)]]/Table1[[#This Row],[tp (ms) ^ to line (150 kHz)]])*10^6/12</f>
        <v>22265.917602996255</v>
      </c>
      <c r="F1078" s="9">
        <v>9.4</v>
      </c>
      <c r="G1078" s="9">
        <f>(Table1[[#This Row],[Core Diameter (in.)]]/Table1[[#This Row],[tp (ms) // to line (150 kHz)]])*10^6/12</f>
        <v>21081.560283687944</v>
      </c>
      <c r="H1078" s="9">
        <f>AVERAGE(Table1[[#This Row],[^ Velocity ft/s]],Table1[[#This Row],[// Velocity ft/s]])</f>
        <v>21673.738943342098</v>
      </c>
      <c r="J1078" s="1" t="s">
        <v>7</v>
      </c>
      <c r="K1078" s="1">
        <v>5</v>
      </c>
      <c r="L1078" s="1">
        <v>47</v>
      </c>
      <c r="M1078" s="15" t="s">
        <v>843</v>
      </c>
      <c r="N1078" s="1" t="s">
        <v>844</v>
      </c>
    </row>
    <row r="1079" spans="1:14" x14ac:dyDescent="0.3">
      <c r="A1079" s="1" t="s">
        <v>857</v>
      </c>
      <c r="B1079" s="78">
        <f>--LEFT(A1079,SEARCH("'",A1079)-1)+IF( ISNUMBER(SEARCH("""",A1079)),--MID(A1079,SEARCH("'",A1079)+1,SEARCH("""",A1079)-SEARCH("'",A1079)-1)/12)</f>
        <v>402</v>
      </c>
      <c r="C1079" s="5">
        <v>2.3809999999999998</v>
      </c>
      <c r="D1079" s="9">
        <v>8.4</v>
      </c>
      <c r="E1079" s="9">
        <f>(Table1[[#This Row],[Core Diameter (in.)]]/Table1[[#This Row],[tp (ms) ^ to line (150 kHz)]])*10^6/12</f>
        <v>23621.031746031742</v>
      </c>
      <c r="F1079" s="9">
        <v>9.4</v>
      </c>
      <c r="G1079" s="9">
        <f>(Table1[[#This Row],[Core Diameter (in.)]]/Table1[[#This Row],[tp (ms) // to line (150 kHz)]])*10^6/12</f>
        <v>21108.15602836879</v>
      </c>
      <c r="H1079" s="9">
        <f>AVERAGE(Table1[[#This Row],[^ Velocity ft/s]],Table1[[#This Row],[// Velocity ft/s]])</f>
        <v>22364.593887200266</v>
      </c>
      <c r="J1079" s="1" t="s">
        <v>7</v>
      </c>
      <c r="K1079" s="1">
        <v>5</v>
      </c>
      <c r="L1079" s="1">
        <v>47</v>
      </c>
      <c r="M1079" s="15" t="s">
        <v>843</v>
      </c>
      <c r="N1079" s="1" t="s">
        <v>844</v>
      </c>
    </row>
    <row r="1080" spans="1:14" x14ac:dyDescent="0.3">
      <c r="A1080" s="1" t="s">
        <v>883</v>
      </c>
      <c r="B1080" s="78">
        <f>--LEFT(A1080,SEARCH("'",A1080)-1)+IF( ISNUMBER(SEARCH("""",A1080)),--MID(A1080,SEARCH("'",A1080)+1,SEARCH("""",A1080)-SEARCH("'",A1080)-1)/12)</f>
        <v>402.25</v>
      </c>
      <c r="C1080" s="5">
        <v>2.3809999999999998</v>
      </c>
      <c r="D1080" s="9">
        <v>8.9</v>
      </c>
      <c r="E1080" s="9">
        <f>(Table1[[#This Row],[Core Diameter (in.)]]/Table1[[#This Row],[tp (ms) ^ to line (150 kHz)]])*10^6/12</f>
        <v>22294.007490636704</v>
      </c>
      <c r="F1080" s="9">
        <v>9.4</v>
      </c>
      <c r="G1080" s="9">
        <f>(Table1[[#This Row],[Core Diameter (in.)]]/Table1[[#This Row],[tp (ms) // to line (150 kHz)]])*10^6/12</f>
        <v>21108.15602836879</v>
      </c>
      <c r="H1080" s="9">
        <f>AVERAGE(Table1[[#This Row],[^ Velocity ft/s]],Table1[[#This Row],[// Velocity ft/s]])</f>
        <v>21701.081759502747</v>
      </c>
      <c r="J1080" s="1" t="s">
        <v>7</v>
      </c>
      <c r="K1080" s="1">
        <v>5</v>
      </c>
      <c r="L1080" s="1">
        <v>47</v>
      </c>
      <c r="M1080" s="15" t="s">
        <v>843</v>
      </c>
      <c r="N1080" s="1" t="s">
        <v>844</v>
      </c>
    </row>
    <row r="1081" spans="1:14" x14ac:dyDescent="0.3">
      <c r="A1081" s="1" t="s">
        <v>884</v>
      </c>
      <c r="B1081" s="78">
        <f>--LEFT(A1081,SEARCH("'",A1081)-1)+IF( ISNUMBER(SEARCH("""",A1081)),--MID(A1081,SEARCH("'",A1081)+1,SEARCH("""",A1081)-SEARCH("'",A1081)-1)/12)</f>
        <v>402.5</v>
      </c>
      <c r="C1081" s="5">
        <v>2.38</v>
      </c>
      <c r="D1081" s="9">
        <v>9.8000000000000007</v>
      </c>
      <c r="E1081" s="9">
        <f>(Table1[[#This Row],[Core Diameter (in.)]]/Table1[[#This Row],[tp (ms) ^ to line (150 kHz)]])*10^6/12</f>
        <v>20238.095238095237</v>
      </c>
      <c r="F1081" s="9">
        <v>9.9</v>
      </c>
      <c r="G1081" s="9">
        <f>(Table1[[#This Row],[Core Diameter (in.)]]/Table1[[#This Row],[tp (ms) // to line (150 kHz)]])*10^6/12</f>
        <v>20033.670033670034</v>
      </c>
      <c r="H1081" s="9">
        <f>AVERAGE(Table1[[#This Row],[^ Velocity ft/s]],Table1[[#This Row],[// Velocity ft/s]])</f>
        <v>20135.882635882634</v>
      </c>
      <c r="J1081" s="1" t="s">
        <v>7</v>
      </c>
      <c r="K1081" s="1">
        <v>5</v>
      </c>
      <c r="L1081" s="1">
        <v>47</v>
      </c>
      <c r="M1081" s="15" t="s">
        <v>843</v>
      </c>
      <c r="N1081" s="1" t="s">
        <v>844</v>
      </c>
    </row>
    <row r="1082" spans="1:14" x14ac:dyDescent="0.3">
      <c r="A1082" s="1" t="s">
        <v>885</v>
      </c>
      <c r="B1082" s="78">
        <f>--LEFT(A1082,SEARCH("'",A1082)-1)+IF( ISNUMBER(SEARCH("""",A1082)),--MID(A1082,SEARCH("'",A1082)+1,SEARCH("""",A1082)-SEARCH("'",A1082)-1)/12)</f>
        <v>402.75</v>
      </c>
      <c r="C1082" s="5">
        <v>2.379</v>
      </c>
      <c r="D1082" s="9">
        <v>9</v>
      </c>
      <c r="E1082" s="9">
        <f>(Table1[[#This Row],[Core Diameter (in.)]]/Table1[[#This Row],[tp (ms) ^ to line (150 kHz)]])*10^6/12</f>
        <v>22027.777777777777</v>
      </c>
      <c r="F1082" s="9">
        <v>9.9</v>
      </c>
      <c r="G1082" s="9">
        <f>(Table1[[#This Row],[Core Diameter (in.)]]/Table1[[#This Row],[tp (ms) // to line (150 kHz)]])*10^6/12</f>
        <v>20025.252525252527</v>
      </c>
      <c r="H1082" s="9">
        <f>AVERAGE(Table1[[#This Row],[^ Velocity ft/s]],Table1[[#This Row],[// Velocity ft/s]])</f>
        <v>21026.515151515152</v>
      </c>
      <c r="J1082" s="1" t="s">
        <v>7</v>
      </c>
      <c r="K1082" s="1">
        <v>5</v>
      </c>
      <c r="L1082" s="1">
        <v>47</v>
      </c>
      <c r="M1082" s="15" t="s">
        <v>843</v>
      </c>
      <c r="N1082" s="1" t="s">
        <v>844</v>
      </c>
    </row>
    <row r="1083" spans="1:14" x14ac:dyDescent="0.3">
      <c r="A1083" s="1" t="s">
        <v>862</v>
      </c>
      <c r="B1083" s="78">
        <f>--LEFT(A1083,SEARCH("'",A1083)-1)+IF( ISNUMBER(SEARCH("""",A1083)),--MID(A1083,SEARCH("'",A1083)+1,SEARCH("""",A1083)-SEARCH("'",A1083)-1)/12)</f>
        <v>403</v>
      </c>
      <c r="C1083" s="5">
        <v>2.379</v>
      </c>
      <c r="D1083" s="9">
        <v>9.4</v>
      </c>
      <c r="E1083" s="9">
        <f>(Table1[[#This Row],[Core Diameter (in.)]]/Table1[[#This Row],[tp (ms) ^ to line (150 kHz)]])*10^6/12</f>
        <v>21090.425531914891</v>
      </c>
      <c r="F1083" s="9">
        <v>9.9</v>
      </c>
      <c r="G1083" s="9">
        <f>(Table1[[#This Row],[Core Diameter (in.)]]/Table1[[#This Row],[tp (ms) // to line (150 kHz)]])*10^6/12</f>
        <v>20025.252525252527</v>
      </c>
      <c r="H1083" s="9">
        <f>AVERAGE(Table1[[#This Row],[^ Velocity ft/s]],Table1[[#This Row],[// Velocity ft/s]])</f>
        <v>20557.839028583709</v>
      </c>
      <c r="J1083" s="1" t="s">
        <v>7</v>
      </c>
      <c r="K1083" s="1">
        <v>5</v>
      </c>
      <c r="L1083" s="1">
        <v>47</v>
      </c>
      <c r="M1083" s="15" t="s">
        <v>843</v>
      </c>
      <c r="N1083" s="1" t="s">
        <v>844</v>
      </c>
    </row>
    <row r="1084" spans="1:14" x14ac:dyDescent="0.3">
      <c r="A1084" s="1" t="s">
        <v>886</v>
      </c>
      <c r="B1084" s="78">
        <f>--LEFT(A1084,SEARCH("'",A1084)-1)+IF( ISNUMBER(SEARCH("""",A1084)),--MID(A1084,SEARCH("'",A1084)+1,SEARCH("""",A1084)-SEARCH("'",A1084)-1)/12)</f>
        <v>403.5</v>
      </c>
      <c r="C1084" s="5">
        <v>2.379</v>
      </c>
      <c r="D1084" s="9">
        <v>8.5</v>
      </c>
      <c r="E1084" s="9">
        <f>(Table1[[#This Row],[Core Diameter (in.)]]/Table1[[#This Row],[tp (ms) ^ to line (150 kHz)]])*10^6/12</f>
        <v>23323.529411764703</v>
      </c>
      <c r="F1084" s="9">
        <v>9.4</v>
      </c>
      <c r="G1084" s="9">
        <f>(Table1[[#This Row],[Core Diameter (in.)]]/Table1[[#This Row],[tp (ms) // to line (150 kHz)]])*10^6/12</f>
        <v>21090.425531914891</v>
      </c>
      <c r="H1084" s="9">
        <f>AVERAGE(Table1[[#This Row],[^ Velocity ft/s]],Table1[[#This Row],[// Velocity ft/s]])</f>
        <v>22206.977471839797</v>
      </c>
      <c r="J1084" s="1" t="s">
        <v>7</v>
      </c>
      <c r="K1084" s="1">
        <v>5</v>
      </c>
      <c r="L1084" s="1">
        <v>47</v>
      </c>
      <c r="M1084" s="15" t="s">
        <v>843</v>
      </c>
      <c r="N1084" s="1" t="s">
        <v>844</v>
      </c>
    </row>
    <row r="1085" spans="1:14" x14ac:dyDescent="0.3">
      <c r="A1085" s="1" t="s">
        <v>887</v>
      </c>
      <c r="B1085" s="78">
        <f>--LEFT(A1085,SEARCH("'",A1085)-1)+IF( ISNUMBER(SEARCH("""",A1085)),--MID(A1085,SEARCH("'",A1085)+1,SEARCH("""",A1085)-SEARCH("'",A1085)-1)/12)</f>
        <v>403.75</v>
      </c>
      <c r="C1085" s="5">
        <v>2.379</v>
      </c>
      <c r="D1085" s="9">
        <v>8.5</v>
      </c>
      <c r="E1085" s="9">
        <f>(Table1[[#This Row],[Core Diameter (in.)]]/Table1[[#This Row],[tp (ms) ^ to line (150 kHz)]])*10^6/12</f>
        <v>23323.529411764703</v>
      </c>
      <c r="F1085" s="9">
        <v>8.9</v>
      </c>
      <c r="G1085" s="9">
        <f>(Table1[[#This Row],[Core Diameter (in.)]]/Table1[[#This Row],[tp (ms) // to line (150 kHz)]])*10^6/12</f>
        <v>22275.280898876401</v>
      </c>
      <c r="H1085" s="9">
        <f>AVERAGE(Table1[[#This Row],[^ Velocity ft/s]],Table1[[#This Row],[// Velocity ft/s]])</f>
        <v>22799.40515532055</v>
      </c>
      <c r="J1085" s="1" t="s">
        <v>7</v>
      </c>
      <c r="K1085" s="1">
        <v>5</v>
      </c>
      <c r="L1085" s="1">
        <v>47</v>
      </c>
      <c r="M1085" s="15" t="s">
        <v>843</v>
      </c>
      <c r="N1085" s="1" t="s">
        <v>844</v>
      </c>
    </row>
    <row r="1086" spans="1:14" x14ac:dyDescent="0.3">
      <c r="A1086" s="1" t="s">
        <v>865</v>
      </c>
      <c r="B1086" s="78">
        <f>--LEFT(A1086,SEARCH("'",A1086)-1)+IF( ISNUMBER(SEARCH("""",A1086)),--MID(A1086,SEARCH("'",A1086)+1,SEARCH("""",A1086)-SEARCH("'",A1086)-1)/12)</f>
        <v>404</v>
      </c>
      <c r="C1086" s="5">
        <v>2.379</v>
      </c>
      <c r="D1086" s="9">
        <v>9.5</v>
      </c>
      <c r="E1086" s="9">
        <f>(Table1[[#This Row],[Core Diameter (in.)]]/Table1[[#This Row],[tp (ms) ^ to line (150 kHz)]])*10^6/12</f>
        <v>20868.421052631576</v>
      </c>
      <c r="F1086" s="9">
        <v>9.9</v>
      </c>
      <c r="G1086" s="9">
        <f>(Table1[[#This Row],[Core Diameter (in.)]]/Table1[[#This Row],[tp (ms) // to line (150 kHz)]])*10^6/12</f>
        <v>20025.252525252527</v>
      </c>
      <c r="H1086" s="9">
        <f>AVERAGE(Table1[[#This Row],[^ Velocity ft/s]],Table1[[#This Row],[// Velocity ft/s]])</f>
        <v>20446.836788942051</v>
      </c>
      <c r="J1086" s="1" t="s">
        <v>7</v>
      </c>
      <c r="K1086" s="1">
        <v>5</v>
      </c>
      <c r="L1086" s="1">
        <v>47</v>
      </c>
      <c r="M1086" s="15" t="s">
        <v>843</v>
      </c>
      <c r="N1086" s="1" t="s">
        <v>844</v>
      </c>
    </row>
    <row r="1087" spans="1:14" x14ac:dyDescent="0.3">
      <c r="A1087" s="1" t="s">
        <v>888</v>
      </c>
      <c r="B1087" s="78">
        <f>--LEFT(A1087,SEARCH("'",A1087)-1)+IF( ISNUMBER(SEARCH("""",A1087)),--MID(A1087,SEARCH("'",A1087)+1,SEARCH("""",A1087)-SEARCH("'",A1087)-1)/12)</f>
        <v>404.25</v>
      </c>
      <c r="C1087" s="5">
        <v>2.379</v>
      </c>
      <c r="D1087" s="9">
        <v>9.9</v>
      </c>
      <c r="E1087" s="9">
        <f>(Table1[[#This Row],[Core Diameter (in.)]]/Table1[[#This Row],[tp (ms) ^ to line (150 kHz)]])*10^6/12</f>
        <v>20025.252525252527</v>
      </c>
      <c r="F1087" s="9">
        <v>9.9</v>
      </c>
      <c r="G1087" s="9">
        <f>(Table1[[#This Row],[Core Diameter (in.)]]/Table1[[#This Row],[tp (ms) // to line (150 kHz)]])*10^6/12</f>
        <v>20025.252525252527</v>
      </c>
      <c r="H1087" s="9">
        <f>AVERAGE(Table1[[#This Row],[^ Velocity ft/s]],Table1[[#This Row],[// Velocity ft/s]])</f>
        <v>20025.252525252527</v>
      </c>
      <c r="J1087" s="1" t="s">
        <v>7</v>
      </c>
      <c r="K1087" s="1">
        <v>5</v>
      </c>
      <c r="L1087" s="1">
        <v>47</v>
      </c>
      <c r="M1087" s="15" t="s">
        <v>843</v>
      </c>
      <c r="N1087" s="1" t="s">
        <v>844</v>
      </c>
    </row>
    <row r="1088" spans="1:14" x14ac:dyDescent="0.3">
      <c r="A1088" s="1" t="s">
        <v>889</v>
      </c>
      <c r="B1088" s="78">
        <f>--LEFT(A1088,SEARCH("'",A1088)-1)+IF( ISNUMBER(SEARCH("""",A1088)),--MID(A1088,SEARCH("'",A1088)+1,SEARCH("""",A1088)-SEARCH("'",A1088)-1)/12)</f>
        <v>404.5</v>
      </c>
      <c r="C1088" s="5">
        <v>2.379</v>
      </c>
      <c r="D1088" s="9">
        <v>10.3</v>
      </c>
      <c r="E1088" s="9">
        <f>(Table1[[#This Row],[Core Diameter (in.)]]/Table1[[#This Row],[tp (ms) ^ to line (150 kHz)]])*10^6/12</f>
        <v>19247.572815533978</v>
      </c>
      <c r="F1088" s="9">
        <v>10</v>
      </c>
      <c r="G1088" s="9">
        <f>(Table1[[#This Row],[Core Diameter (in.)]]/Table1[[#This Row],[tp (ms) // to line (150 kHz)]])*10^6/12</f>
        <v>19825</v>
      </c>
      <c r="H1088" s="9">
        <f>AVERAGE(Table1[[#This Row],[^ Velocity ft/s]],Table1[[#This Row],[// Velocity ft/s]])</f>
        <v>19536.286407766987</v>
      </c>
      <c r="J1088" s="1" t="s">
        <v>7</v>
      </c>
      <c r="K1088" s="1">
        <v>5</v>
      </c>
      <c r="L1088" s="1">
        <v>47</v>
      </c>
      <c r="M1088" s="15" t="s">
        <v>843</v>
      </c>
      <c r="N1088" s="1" t="s">
        <v>844</v>
      </c>
    </row>
    <row r="1089" spans="1:14" x14ac:dyDescent="0.3">
      <c r="A1089" s="1" t="s">
        <v>890</v>
      </c>
      <c r="B1089" s="78">
        <f>--LEFT(A1089,SEARCH("'",A1089)-1)+IF( ISNUMBER(SEARCH("""",A1089)),--MID(A1089,SEARCH("'",A1089)+1,SEARCH("""",A1089)-SEARCH("'",A1089)-1)/12)</f>
        <v>405.25</v>
      </c>
      <c r="C1089" s="5">
        <v>2.379</v>
      </c>
      <c r="D1089" s="9">
        <v>9.9</v>
      </c>
      <c r="E1089" s="9">
        <f>(Table1[[#This Row],[Core Diameter (in.)]]/Table1[[#This Row],[tp (ms) ^ to line (150 kHz)]])*10^6/12</f>
        <v>20025.252525252527</v>
      </c>
      <c r="F1089" s="9">
        <v>9.9</v>
      </c>
      <c r="G1089" s="9">
        <f>(Table1[[#This Row],[Core Diameter (in.)]]/Table1[[#This Row],[tp (ms) // to line (150 kHz)]])*10^6/12</f>
        <v>20025.252525252527</v>
      </c>
      <c r="H1089" s="9">
        <f>AVERAGE(Table1[[#This Row],[^ Velocity ft/s]],Table1[[#This Row],[// Velocity ft/s]])</f>
        <v>20025.252525252527</v>
      </c>
      <c r="J1089" s="1" t="s">
        <v>7</v>
      </c>
      <c r="K1089" s="1">
        <v>5</v>
      </c>
      <c r="L1089" s="1">
        <v>47</v>
      </c>
      <c r="M1089" s="15" t="s">
        <v>843</v>
      </c>
      <c r="N1089" s="1" t="s">
        <v>844</v>
      </c>
    </row>
    <row r="1090" spans="1:14" x14ac:dyDescent="0.3">
      <c r="A1090" s="1" t="s">
        <v>891</v>
      </c>
      <c r="B1090" s="78">
        <f>--LEFT(A1090,SEARCH("'",A1090)-1)+IF( ISNUMBER(SEARCH("""",A1090)),--MID(A1090,SEARCH("'",A1090)+1,SEARCH("""",A1090)-SEARCH("'",A1090)-1)/12)</f>
        <v>405.58333333333331</v>
      </c>
      <c r="C1090" s="5">
        <v>2.38</v>
      </c>
      <c r="D1090" s="9">
        <v>9.9</v>
      </c>
      <c r="E1090" s="9">
        <f>(Table1[[#This Row],[Core Diameter (in.)]]/Table1[[#This Row],[tp (ms) ^ to line (150 kHz)]])*10^6/12</f>
        <v>20033.670033670034</v>
      </c>
      <c r="F1090" s="9">
        <v>10.4</v>
      </c>
      <c r="G1090" s="9">
        <f>(Table1[[#This Row],[Core Diameter (in.)]]/Table1[[#This Row],[tp (ms) // to line (150 kHz)]])*10^6/12</f>
        <v>19070.51282051282</v>
      </c>
      <c r="H1090" s="9">
        <f>AVERAGE(Table1[[#This Row],[^ Velocity ft/s]],Table1[[#This Row],[// Velocity ft/s]])</f>
        <v>19552.091427091429</v>
      </c>
      <c r="J1090" s="1" t="s">
        <v>7</v>
      </c>
      <c r="K1090" s="1">
        <v>5</v>
      </c>
      <c r="L1090" s="1">
        <v>47</v>
      </c>
      <c r="M1090" s="15" t="s">
        <v>843</v>
      </c>
      <c r="N1090" s="1" t="s">
        <v>844</v>
      </c>
    </row>
    <row r="1091" spans="1:14" x14ac:dyDescent="0.3">
      <c r="A1091" s="1" t="s">
        <v>892</v>
      </c>
      <c r="B1091" s="78">
        <f>--LEFT(A1091,SEARCH("'",A1091)-1)+IF( ISNUMBER(SEARCH("""",A1091)),--MID(A1091,SEARCH("'",A1091)+1,SEARCH("""",A1091)-SEARCH("'",A1091)-1)/12)</f>
        <v>406.25</v>
      </c>
      <c r="C1091" s="5">
        <v>2.38</v>
      </c>
      <c r="D1091" s="9">
        <v>8.9</v>
      </c>
      <c r="E1091" s="9">
        <f>(Table1[[#This Row],[Core Diameter (in.)]]/Table1[[#This Row],[tp (ms) ^ to line (150 kHz)]])*10^6/12</f>
        <v>22284.644194756551</v>
      </c>
      <c r="F1091" s="9">
        <v>9.4</v>
      </c>
      <c r="G1091" s="106">
        <f>(Table1[[#This Row],[Core Diameter (in.)]]/Table1[[#This Row],[tp (ms) // to line (150 kHz)]])*10^6/12</f>
        <v>21099.290780141844</v>
      </c>
      <c r="H1091" s="9">
        <f>AVERAGE(Table1[[#This Row],[^ Velocity ft/s]],Table1[[#This Row],[// Velocity ft/s]])</f>
        <v>21691.967487449198</v>
      </c>
      <c r="J1091" s="1" t="s">
        <v>7</v>
      </c>
      <c r="K1091" s="1">
        <v>5</v>
      </c>
      <c r="L1091" s="1">
        <v>47</v>
      </c>
      <c r="M1091" s="15" t="s">
        <v>843</v>
      </c>
      <c r="N1091" s="1" t="s">
        <v>844</v>
      </c>
    </row>
    <row r="1092" spans="1:14" x14ac:dyDescent="0.3">
      <c r="A1092" s="1" t="s">
        <v>893</v>
      </c>
      <c r="B1092" s="78">
        <f>--LEFT(A1092,SEARCH("'",A1092)-1)+IF( ISNUMBER(SEARCH("""",A1092)),--MID(A1092,SEARCH("'",A1092)+1,SEARCH("""",A1092)-SEARCH("'",A1092)-1)/12)</f>
        <v>406.5</v>
      </c>
      <c r="C1092" s="5">
        <v>2.38</v>
      </c>
      <c r="D1092" s="9">
        <v>8.9</v>
      </c>
      <c r="E1092" s="9">
        <f>(Table1[[#This Row],[Core Diameter (in.)]]/Table1[[#This Row],[tp (ms) ^ to line (150 kHz)]])*10^6/12</f>
        <v>22284.644194756551</v>
      </c>
      <c r="F1092" s="9">
        <v>9.4</v>
      </c>
      <c r="G1092" s="106">
        <f>(Table1[[#This Row],[Core Diameter (in.)]]/Table1[[#This Row],[tp (ms) // to line (150 kHz)]])*10^6/12</f>
        <v>21099.290780141844</v>
      </c>
      <c r="H1092" s="9">
        <f>AVERAGE(Table1[[#This Row],[^ Velocity ft/s]],Table1[[#This Row],[// Velocity ft/s]])</f>
        <v>21691.967487449198</v>
      </c>
      <c r="J1092" s="1" t="s">
        <v>7</v>
      </c>
      <c r="K1092" s="1">
        <v>5</v>
      </c>
      <c r="L1092" s="1">
        <v>47</v>
      </c>
      <c r="M1092" s="15" t="s">
        <v>843</v>
      </c>
      <c r="N1092" s="1" t="s">
        <v>844</v>
      </c>
    </row>
    <row r="1093" spans="1:14" s="104" customFormat="1" x14ac:dyDescent="0.3">
      <c r="A1093" s="104" t="s">
        <v>1279</v>
      </c>
      <c r="B1093" s="78">
        <f t="shared" ref="B1093:B1117" si="0">--LEFT(A1093,SEARCH("'",A1093)-1)+IF( ISNUMBER(SEARCH("""",A1093)),--MID(A1093,SEARCH("'",A1093)+1,SEARCH("""",A1093)-SEARCH("'",A1093)-1)/12)</f>
        <v>407</v>
      </c>
      <c r="C1093" s="105">
        <v>2.38</v>
      </c>
      <c r="D1093" s="106">
        <v>8.9</v>
      </c>
      <c r="E1093" s="106">
        <f>(Table1[[#This Row],[Core Diameter (in.)]]/Table1[[#This Row],[tp (ms) ^ to line (150 kHz)]])*10^6/12</f>
        <v>22284.644194756551</v>
      </c>
      <c r="F1093" s="106">
        <v>8.9</v>
      </c>
      <c r="G1093" s="106">
        <f>(Table1[[#This Row],[Core Diameter (in.)]]/Table1[[#This Row],[tp (ms) // to line (150 kHz)]])*10^6/12</f>
        <v>22284.644194756551</v>
      </c>
      <c r="H1093" s="106">
        <f>AVERAGE(Table1[[#This Row],[^ Velocity ft/s]],Table1[[#This Row],[// Velocity ft/s]])</f>
        <v>22284.644194756551</v>
      </c>
      <c r="M1093" s="107"/>
      <c r="N1093" s="94"/>
    </row>
    <row r="1094" spans="1:14" s="104" customFormat="1" x14ac:dyDescent="0.3">
      <c r="A1094" s="104" t="s">
        <v>1280</v>
      </c>
      <c r="B1094" s="78">
        <f t="shared" si="0"/>
        <v>407.25</v>
      </c>
      <c r="C1094" s="105">
        <v>2.38</v>
      </c>
      <c r="D1094" s="106">
        <v>8.9</v>
      </c>
      <c r="E1094" s="106">
        <f>(Table1[[#This Row],[Core Diameter (in.)]]/Table1[[#This Row],[tp (ms) ^ to line (150 kHz)]])*10^6/12</f>
        <v>22284.644194756551</v>
      </c>
      <c r="F1094" s="106">
        <v>8.9</v>
      </c>
      <c r="G1094" s="106">
        <f>(Table1[[#This Row],[Core Diameter (in.)]]/Table1[[#This Row],[tp (ms) // to line (150 kHz)]])*10^6/12</f>
        <v>22284.644194756551</v>
      </c>
      <c r="H1094" s="106">
        <f>AVERAGE(Table1[[#This Row],[^ Velocity ft/s]],Table1[[#This Row],[// Velocity ft/s]])</f>
        <v>22284.644194756551</v>
      </c>
      <c r="M1094" s="107"/>
      <c r="N1094" s="94"/>
    </row>
    <row r="1095" spans="1:14" s="104" customFormat="1" x14ac:dyDescent="0.3">
      <c r="A1095" s="104" t="s">
        <v>2790</v>
      </c>
      <c r="B1095" s="78">
        <f t="shared" si="0"/>
        <v>407.5</v>
      </c>
      <c r="C1095" s="105">
        <v>2.3809999999999998</v>
      </c>
      <c r="D1095" s="106">
        <v>8.5</v>
      </c>
      <c r="E1095" s="106">
        <f>(Table1[[#This Row],[Core Diameter (in.)]]/Table1[[#This Row],[tp (ms) ^ to line (150 kHz)]])*10^6/12</f>
        <v>23343.137254901962</v>
      </c>
      <c r="F1095" s="106">
        <v>8.9</v>
      </c>
      <c r="G1095" s="106">
        <f>(Table1[[#This Row],[Core Diameter (in.)]]/Table1[[#This Row],[tp (ms) // to line (150 kHz)]])*10^6/12</f>
        <v>22294.007490636704</v>
      </c>
      <c r="H1095" s="106">
        <f>AVERAGE(Table1[[#This Row],[^ Velocity ft/s]],Table1[[#This Row],[// Velocity ft/s]])</f>
        <v>22818.572372769333</v>
      </c>
      <c r="M1095" s="107"/>
      <c r="N1095" s="94"/>
    </row>
    <row r="1096" spans="1:14" s="104" customFormat="1" x14ac:dyDescent="0.3">
      <c r="A1096" s="104" t="s">
        <v>2787</v>
      </c>
      <c r="B1096" s="78">
        <f t="shared" si="0"/>
        <v>408.25</v>
      </c>
      <c r="C1096" s="105">
        <v>2.38</v>
      </c>
      <c r="D1096" s="106">
        <v>8.4</v>
      </c>
      <c r="E1096" s="106">
        <f>(Table1[[#This Row],[Core Diameter (in.)]]/Table1[[#This Row],[tp (ms) ^ to line (150 kHz)]])*10^6/12</f>
        <v>23611.111111111109</v>
      </c>
      <c r="F1096" s="106">
        <v>9</v>
      </c>
      <c r="G1096" s="106">
        <f>(Table1[[#This Row],[Core Diameter (in.)]]/Table1[[#This Row],[tp (ms) // to line (150 kHz)]])*10^6/12</f>
        <v>22037.037037037036</v>
      </c>
      <c r="H1096" s="106">
        <f>AVERAGE(Table1[[#This Row],[^ Velocity ft/s]],Table1[[#This Row],[// Velocity ft/s]])</f>
        <v>22824.074074074073</v>
      </c>
      <c r="M1096" s="107"/>
      <c r="N1096" s="94"/>
    </row>
    <row r="1097" spans="1:14" s="104" customFormat="1" x14ac:dyDescent="0.3">
      <c r="A1097" s="104" t="s">
        <v>2788</v>
      </c>
      <c r="B1097" s="78">
        <f t="shared" si="0"/>
        <v>408.75</v>
      </c>
      <c r="C1097" s="105">
        <v>2.3820000000000001</v>
      </c>
      <c r="D1097" s="106">
        <v>8.9</v>
      </c>
      <c r="E1097" s="106">
        <f>(Table1[[#This Row],[Core Diameter (in.)]]/Table1[[#This Row],[tp (ms) ^ to line (150 kHz)]])*10^6/12</f>
        <v>22303.370786516854</v>
      </c>
      <c r="F1097" s="106">
        <v>9.5</v>
      </c>
      <c r="G1097" s="106">
        <f>(Table1[[#This Row],[Core Diameter (in.)]]/Table1[[#This Row],[tp (ms) // to line (150 kHz)]])*10^6/12</f>
        <v>20894.736842105263</v>
      </c>
      <c r="H1097" s="106">
        <f>AVERAGE(Table1[[#This Row],[^ Velocity ft/s]],Table1[[#This Row],[// Velocity ft/s]])</f>
        <v>21599.053814311061</v>
      </c>
      <c r="M1097" s="107"/>
      <c r="N1097" s="94"/>
    </row>
    <row r="1098" spans="1:14" s="104" customFormat="1" x14ac:dyDescent="0.3">
      <c r="A1098" s="104" t="s">
        <v>1281</v>
      </c>
      <c r="B1098" s="78">
        <f t="shared" si="0"/>
        <v>409</v>
      </c>
      <c r="C1098" s="105">
        <v>2.3809999999999998</v>
      </c>
      <c r="D1098" s="106">
        <v>9</v>
      </c>
      <c r="E1098" s="106">
        <f>(Table1[[#This Row],[Core Diameter (in.)]]/Table1[[#This Row],[tp (ms) ^ to line (150 kHz)]])*10^6/12</f>
        <v>22046.296296296296</v>
      </c>
      <c r="F1098" s="106">
        <v>9.4</v>
      </c>
      <c r="G1098" s="106">
        <f>(Table1[[#This Row],[Core Diameter (in.)]]/Table1[[#This Row],[tp (ms) // to line (150 kHz)]])*10^6/12</f>
        <v>21108.15602836879</v>
      </c>
      <c r="H1098" s="106">
        <f>AVERAGE(Table1[[#This Row],[^ Velocity ft/s]],Table1[[#This Row],[// Velocity ft/s]])</f>
        <v>21577.226162332543</v>
      </c>
      <c r="M1098" s="107"/>
      <c r="N1098" s="94"/>
    </row>
    <row r="1099" spans="1:14" s="104" customFormat="1" x14ac:dyDescent="0.3">
      <c r="A1099" s="104" t="s">
        <v>2789</v>
      </c>
      <c r="B1099" s="78">
        <f t="shared" si="0"/>
        <v>409.25</v>
      </c>
      <c r="C1099" s="105">
        <v>2.3820000000000001</v>
      </c>
      <c r="D1099" s="106">
        <v>9.4</v>
      </c>
      <c r="E1099" s="106">
        <f>(Table1[[#This Row],[Core Diameter (in.)]]/Table1[[#This Row],[tp (ms) ^ to line (150 kHz)]])*10^6/12</f>
        <v>21117.021276595744</v>
      </c>
      <c r="F1099" s="106">
        <v>9.5</v>
      </c>
      <c r="G1099" s="106">
        <f>(Table1[[#This Row],[Core Diameter (in.)]]/Table1[[#This Row],[tp (ms) // to line (150 kHz)]])*10^6/12</f>
        <v>20894.736842105263</v>
      </c>
      <c r="H1099" s="106">
        <f>AVERAGE(Table1[[#This Row],[^ Velocity ft/s]],Table1[[#This Row],[// Velocity ft/s]])</f>
        <v>21005.879059350504</v>
      </c>
      <c r="M1099" s="107"/>
      <c r="N1099" s="94"/>
    </row>
    <row r="1100" spans="1:14" s="104" customFormat="1" x14ac:dyDescent="0.3">
      <c r="A1100" s="104" t="s">
        <v>2791</v>
      </c>
      <c r="B1100" s="78">
        <f t="shared" si="0"/>
        <v>409.5</v>
      </c>
      <c r="C1100" s="105">
        <v>2.3820000000000001</v>
      </c>
      <c r="D1100" s="106">
        <v>10.1</v>
      </c>
      <c r="E1100" s="106">
        <f>(Table1[[#This Row],[Core Diameter (in.)]]/Table1[[#This Row],[tp (ms) ^ to line (150 kHz)]])*10^6/12</f>
        <v>19653.465346534653</v>
      </c>
      <c r="F1100" s="106">
        <v>10.5</v>
      </c>
      <c r="G1100" s="106">
        <f>(Table1[[#This Row],[Core Diameter (in.)]]/Table1[[#This Row],[tp (ms) // to line (150 kHz)]])*10^6/12</f>
        <v>18904.761904761905</v>
      </c>
      <c r="H1100" s="106">
        <f>AVERAGE(Table1[[#This Row],[^ Velocity ft/s]],Table1[[#This Row],[// Velocity ft/s]])</f>
        <v>19279.113625648279</v>
      </c>
      <c r="M1100" s="107"/>
      <c r="N1100" s="94"/>
    </row>
    <row r="1101" spans="1:14" s="104" customFormat="1" x14ac:dyDescent="0.3">
      <c r="A1101" s="104" t="s">
        <v>2792</v>
      </c>
      <c r="B1101" s="78">
        <f t="shared" si="0"/>
        <v>410.25</v>
      </c>
      <c r="C1101" s="105">
        <v>2.379</v>
      </c>
      <c r="D1101" s="106">
        <v>8.9</v>
      </c>
      <c r="E1101" s="106">
        <f>(Table1[[#This Row],[Core Diameter (in.)]]/Table1[[#This Row],[tp (ms) ^ to line (150 kHz)]])*10^6/12</f>
        <v>22275.280898876401</v>
      </c>
      <c r="F1101" s="106">
        <v>9.4</v>
      </c>
      <c r="G1101" s="106">
        <f>(Table1[[#This Row],[Core Diameter (in.)]]/Table1[[#This Row],[tp (ms) // to line (150 kHz)]])*10^6/12</f>
        <v>21090.425531914891</v>
      </c>
      <c r="H1101" s="106">
        <f>AVERAGE(Table1[[#This Row],[^ Velocity ft/s]],Table1[[#This Row],[// Velocity ft/s]])</f>
        <v>21682.853215395648</v>
      </c>
      <c r="M1101" s="107"/>
      <c r="N1101" s="94"/>
    </row>
    <row r="1102" spans="1:14" s="104" customFormat="1" x14ac:dyDescent="0.3">
      <c r="A1102" s="104" t="s">
        <v>2793</v>
      </c>
      <c r="B1102" s="78">
        <f t="shared" si="0"/>
        <v>410.5</v>
      </c>
      <c r="C1102" s="105">
        <v>2.38</v>
      </c>
      <c r="D1102" s="106">
        <v>9.4</v>
      </c>
      <c r="E1102" s="106">
        <f>(Table1[[#This Row],[Core Diameter (in.)]]/Table1[[#This Row],[tp (ms) ^ to line (150 kHz)]])*10^6/12</f>
        <v>21099.290780141844</v>
      </c>
      <c r="F1102" s="106">
        <v>8.6</v>
      </c>
      <c r="G1102" s="106">
        <f>(Table1[[#This Row],[Core Diameter (in.)]]/Table1[[#This Row],[tp (ms) // to line (150 kHz)]])*10^6/12</f>
        <v>23062.015503875969</v>
      </c>
      <c r="H1102" s="106">
        <f>AVERAGE(Table1[[#This Row],[^ Velocity ft/s]],Table1[[#This Row],[// Velocity ft/s]])</f>
        <v>22080.653142008909</v>
      </c>
      <c r="M1102" s="107"/>
      <c r="N1102" s="94"/>
    </row>
    <row r="1103" spans="1:14" s="104" customFormat="1" x14ac:dyDescent="0.3">
      <c r="A1103" s="104" t="s">
        <v>2794</v>
      </c>
      <c r="B1103" s="78">
        <f t="shared" si="0"/>
        <v>410.75</v>
      </c>
      <c r="C1103" s="105">
        <v>2.3820000000000001</v>
      </c>
      <c r="D1103" s="106">
        <v>8.9</v>
      </c>
      <c r="E1103" s="106">
        <f>(Table1[[#This Row],[Core Diameter (in.)]]/Table1[[#This Row],[tp (ms) ^ to line (150 kHz)]])*10^6/12</f>
        <v>22303.370786516854</v>
      </c>
      <c r="F1103" s="106">
        <v>8.9</v>
      </c>
      <c r="G1103" s="106">
        <f>(Table1[[#This Row],[Core Diameter (in.)]]/Table1[[#This Row],[tp (ms) // to line (150 kHz)]])*10^6/12</f>
        <v>22303.370786516854</v>
      </c>
      <c r="H1103" s="106">
        <f>AVERAGE(Table1[[#This Row],[^ Velocity ft/s]],Table1[[#This Row],[// Velocity ft/s]])</f>
        <v>22303.370786516854</v>
      </c>
      <c r="M1103" s="107"/>
      <c r="N1103" s="94"/>
    </row>
    <row r="1104" spans="1:14" s="104" customFormat="1" x14ac:dyDescent="0.3">
      <c r="A1104" s="104" t="s">
        <v>1282</v>
      </c>
      <c r="B1104" s="78">
        <f t="shared" si="0"/>
        <v>411</v>
      </c>
      <c r="C1104" s="105">
        <v>2.3820000000000001</v>
      </c>
      <c r="D1104" s="106">
        <v>9.4</v>
      </c>
      <c r="E1104" s="106">
        <f>(Table1[[#This Row],[Core Diameter (in.)]]/Table1[[#This Row],[tp (ms) ^ to line (150 kHz)]])*10^6/12</f>
        <v>21117.021276595744</v>
      </c>
      <c r="F1104" s="106">
        <v>10.4</v>
      </c>
      <c r="G1104" s="106">
        <f>(Table1[[#This Row],[Core Diameter (in.)]]/Table1[[#This Row],[tp (ms) // to line (150 kHz)]])*10^6/12</f>
        <v>19086.538461538465</v>
      </c>
      <c r="H1104" s="106">
        <f>AVERAGE(Table1[[#This Row],[^ Velocity ft/s]],Table1[[#This Row],[// Velocity ft/s]])</f>
        <v>20101.779869067104</v>
      </c>
      <c r="M1104" s="107"/>
      <c r="N1104" s="94"/>
    </row>
    <row r="1105" spans="1:14" s="104" customFormat="1" x14ac:dyDescent="0.3">
      <c r="A1105" s="104" t="s">
        <v>2795</v>
      </c>
      <c r="B1105" s="78">
        <f t="shared" si="0"/>
        <v>411.5</v>
      </c>
      <c r="C1105" s="105">
        <v>2.38</v>
      </c>
      <c r="D1105" s="106">
        <v>9.9</v>
      </c>
      <c r="E1105" s="106">
        <f>(Table1[[#This Row],[Core Diameter (in.)]]/Table1[[#This Row],[tp (ms) ^ to line (150 kHz)]])*10^6/12</f>
        <v>20033.670033670034</v>
      </c>
      <c r="F1105" s="106">
        <v>9.9</v>
      </c>
      <c r="G1105" s="106">
        <f>(Table1[[#This Row],[Core Diameter (in.)]]/Table1[[#This Row],[tp (ms) // to line (150 kHz)]])*10^6/12</f>
        <v>20033.670033670034</v>
      </c>
      <c r="H1105" s="106">
        <f>AVERAGE(Table1[[#This Row],[^ Velocity ft/s]],Table1[[#This Row],[// Velocity ft/s]])</f>
        <v>20033.670033670034</v>
      </c>
      <c r="M1105" s="107"/>
      <c r="N1105" s="94"/>
    </row>
    <row r="1106" spans="1:14" s="104" customFormat="1" x14ac:dyDescent="0.3">
      <c r="A1106" s="104" t="s">
        <v>2796</v>
      </c>
      <c r="B1106" s="78">
        <f t="shared" si="0"/>
        <v>411.75</v>
      </c>
      <c r="C1106" s="105">
        <v>2.38</v>
      </c>
      <c r="D1106" s="106">
        <v>9</v>
      </c>
      <c r="E1106" s="106">
        <f>(Table1[[#This Row],[Core Diameter (in.)]]/Table1[[#This Row],[tp (ms) ^ to line (150 kHz)]])*10^6/12</f>
        <v>22037.037037037036</v>
      </c>
      <c r="F1106" s="106">
        <v>9.4</v>
      </c>
      <c r="G1106" s="106">
        <f>(Table1[[#This Row],[Core Diameter (in.)]]/Table1[[#This Row],[tp (ms) // to line (150 kHz)]])*10^6/12</f>
        <v>21099.290780141844</v>
      </c>
      <c r="H1106" s="106">
        <f>AVERAGE(Table1[[#This Row],[^ Velocity ft/s]],Table1[[#This Row],[// Velocity ft/s]])</f>
        <v>21568.163908589442</v>
      </c>
      <c r="M1106" s="107"/>
      <c r="N1106" s="94"/>
    </row>
    <row r="1107" spans="1:14" s="104" customFormat="1" x14ac:dyDescent="0.3">
      <c r="A1107" s="104" t="s">
        <v>2797</v>
      </c>
      <c r="B1107" s="78">
        <f t="shared" si="0"/>
        <v>412</v>
      </c>
      <c r="C1107" s="105">
        <v>2.38</v>
      </c>
      <c r="D1107" s="106">
        <v>9</v>
      </c>
      <c r="E1107" s="106">
        <f>(Table1[[#This Row],[Core Diameter (in.)]]/Table1[[#This Row],[tp (ms) ^ to line (150 kHz)]])*10^6/12</f>
        <v>22037.037037037036</v>
      </c>
      <c r="F1107" s="106">
        <v>9.4</v>
      </c>
      <c r="G1107" s="106">
        <f>(Table1[[#This Row],[Core Diameter (in.)]]/Table1[[#This Row],[tp (ms) // to line (150 kHz)]])*10^6/12</f>
        <v>21099.290780141844</v>
      </c>
      <c r="H1107" s="106">
        <f>AVERAGE(Table1[[#This Row],[^ Velocity ft/s]],Table1[[#This Row],[// Velocity ft/s]])</f>
        <v>21568.163908589442</v>
      </c>
      <c r="M1107" s="107"/>
      <c r="N1107" s="94"/>
    </row>
    <row r="1108" spans="1:14" s="104" customFormat="1" x14ac:dyDescent="0.3">
      <c r="A1108" s="104" t="s">
        <v>2798</v>
      </c>
      <c r="B1108" s="78">
        <f t="shared" si="0"/>
        <v>412.5</v>
      </c>
      <c r="C1108" s="105">
        <v>2.3809999999999998</v>
      </c>
      <c r="D1108" s="106">
        <v>8.9</v>
      </c>
      <c r="E1108" s="106">
        <f>(Table1[[#This Row],[Core Diameter (in.)]]/Table1[[#This Row],[tp (ms) ^ to line (150 kHz)]])*10^6/12</f>
        <v>22294.007490636704</v>
      </c>
      <c r="F1108" s="106">
        <v>9.4</v>
      </c>
      <c r="G1108" s="106">
        <f>(Table1[[#This Row],[Core Diameter (in.)]]/Table1[[#This Row],[tp (ms) // to line (150 kHz)]])*10^6/12</f>
        <v>21108.15602836879</v>
      </c>
      <c r="H1108" s="106">
        <f>AVERAGE(Table1[[#This Row],[^ Velocity ft/s]],Table1[[#This Row],[// Velocity ft/s]])</f>
        <v>21701.081759502747</v>
      </c>
      <c r="M1108" s="107"/>
      <c r="N1108" s="94"/>
    </row>
    <row r="1109" spans="1:14" s="104" customFormat="1" x14ac:dyDescent="0.3">
      <c r="A1109" s="104" t="s">
        <v>1283</v>
      </c>
      <c r="B1109" s="78">
        <f t="shared" si="0"/>
        <v>413</v>
      </c>
      <c r="C1109" s="105">
        <v>2.3849999999999998</v>
      </c>
      <c r="D1109" s="106">
        <v>8.9</v>
      </c>
      <c r="E1109" s="106">
        <f>(Table1[[#This Row],[Core Diameter (in.)]]/Table1[[#This Row],[tp (ms) ^ to line (150 kHz)]])*10^6/12</f>
        <v>22331.460674157304</v>
      </c>
      <c r="F1109" s="106">
        <v>9.4</v>
      </c>
      <c r="G1109" s="106">
        <f>(Table1[[#This Row],[Core Diameter (in.)]]/Table1[[#This Row],[tp (ms) // to line (150 kHz)]])*10^6/12</f>
        <v>21143.617021276597</v>
      </c>
      <c r="H1109" s="106">
        <f>AVERAGE(Table1[[#This Row],[^ Velocity ft/s]],Table1[[#This Row],[// Velocity ft/s]])</f>
        <v>21737.538847716951</v>
      </c>
      <c r="M1109" s="107"/>
      <c r="N1109" s="94"/>
    </row>
    <row r="1110" spans="1:14" s="104" customFormat="1" x14ac:dyDescent="0.3">
      <c r="A1110" s="104" t="s">
        <v>2799</v>
      </c>
      <c r="B1110" s="78">
        <f t="shared" si="0"/>
        <v>413.25</v>
      </c>
      <c r="C1110" s="105">
        <v>2.383</v>
      </c>
      <c r="D1110" s="106">
        <v>9.5</v>
      </c>
      <c r="E1110" s="106">
        <f>(Table1[[#This Row],[Core Diameter (in.)]]/Table1[[#This Row],[tp (ms) ^ to line (150 kHz)]])*10^6/12</f>
        <v>20903.508771929828</v>
      </c>
      <c r="F1110" s="106">
        <v>9.5</v>
      </c>
      <c r="G1110" s="106">
        <f>(Table1[[#This Row],[Core Diameter (in.)]]/Table1[[#This Row],[tp (ms) // to line (150 kHz)]])*10^6/12</f>
        <v>20903.508771929828</v>
      </c>
      <c r="H1110" s="106">
        <f>AVERAGE(Table1[[#This Row],[^ Velocity ft/s]],Table1[[#This Row],[// Velocity ft/s]])</f>
        <v>20903.508771929828</v>
      </c>
      <c r="M1110" s="107"/>
      <c r="N1110" s="94"/>
    </row>
    <row r="1111" spans="1:14" s="104" customFormat="1" x14ac:dyDescent="0.3">
      <c r="A1111" s="104" t="s">
        <v>2800</v>
      </c>
      <c r="B1111" s="78">
        <f t="shared" si="0"/>
        <v>413.5</v>
      </c>
      <c r="C1111" s="105">
        <v>2.3839999999999999</v>
      </c>
      <c r="D1111" s="106">
        <v>9.4</v>
      </c>
      <c r="E1111" s="106">
        <f>(Table1[[#This Row],[Core Diameter (in.)]]/Table1[[#This Row],[tp (ms) ^ to line (150 kHz)]])*10^6/12</f>
        <v>21134.751773049644</v>
      </c>
      <c r="F1111" s="106">
        <v>9.6</v>
      </c>
      <c r="G1111" s="106">
        <f>(Table1[[#This Row],[Core Diameter (in.)]]/Table1[[#This Row],[tp (ms) // to line (150 kHz)]])*10^6/12</f>
        <v>20694.444444444442</v>
      </c>
      <c r="H1111" s="106">
        <f>AVERAGE(Table1[[#This Row],[^ Velocity ft/s]],Table1[[#This Row],[// Velocity ft/s]])</f>
        <v>20914.598108747043</v>
      </c>
      <c r="M1111" s="107"/>
      <c r="N1111" s="94"/>
    </row>
    <row r="1112" spans="1:14" s="104" customFormat="1" x14ac:dyDescent="0.3">
      <c r="A1112" s="104" t="s">
        <v>2801</v>
      </c>
      <c r="B1112" s="78">
        <f t="shared" si="0"/>
        <v>413.75</v>
      </c>
      <c r="C1112" s="105">
        <v>2.383</v>
      </c>
      <c r="D1112" s="106">
        <v>9.9</v>
      </c>
      <c r="E1112" s="106">
        <f>(Table1[[#This Row],[Core Diameter (in.)]]/Table1[[#This Row],[tp (ms) ^ to line (150 kHz)]])*10^6/12</f>
        <v>20058.922558922557</v>
      </c>
      <c r="F1112" s="106">
        <v>10.9</v>
      </c>
      <c r="G1112" s="106">
        <f>(Table1[[#This Row],[Core Diameter (in.)]]/Table1[[#This Row],[tp (ms) // to line (150 kHz)]])*10^6/12</f>
        <v>18218.654434250762</v>
      </c>
      <c r="H1112" s="106">
        <f>AVERAGE(Table1[[#This Row],[^ Velocity ft/s]],Table1[[#This Row],[// Velocity ft/s]])</f>
        <v>19138.788496586661</v>
      </c>
      <c r="M1112" s="107"/>
      <c r="N1112" s="94"/>
    </row>
    <row r="1113" spans="1:14" s="104" customFormat="1" x14ac:dyDescent="0.3">
      <c r="A1113" s="104" t="s">
        <v>1284</v>
      </c>
      <c r="B1113" s="78">
        <f t="shared" si="0"/>
        <v>414</v>
      </c>
      <c r="C1113" s="105">
        <v>2.38</v>
      </c>
      <c r="D1113" s="106">
        <v>9.4</v>
      </c>
      <c r="E1113" s="106">
        <f>(Table1[[#This Row],[Core Diameter (in.)]]/Table1[[#This Row],[tp (ms) ^ to line (150 kHz)]])*10^6/12</f>
        <v>21099.290780141844</v>
      </c>
      <c r="F1113" s="106">
        <v>10</v>
      </c>
      <c r="G1113" s="106">
        <f>(Table1[[#This Row],[Core Diameter (in.)]]/Table1[[#This Row],[tp (ms) // to line (150 kHz)]])*10^6/12</f>
        <v>19833.333333333332</v>
      </c>
      <c r="H1113" s="106">
        <f>AVERAGE(Table1[[#This Row],[^ Velocity ft/s]],Table1[[#This Row],[// Velocity ft/s]])</f>
        <v>20466.312056737588</v>
      </c>
      <c r="M1113" s="107"/>
      <c r="N1113" s="94"/>
    </row>
    <row r="1114" spans="1:14" s="104" customFormat="1" x14ac:dyDescent="0.3">
      <c r="A1114" s="104" t="s">
        <v>2802</v>
      </c>
      <c r="B1114" s="78">
        <f t="shared" si="0"/>
        <v>414.25</v>
      </c>
      <c r="C1114" s="105">
        <v>2.38</v>
      </c>
      <c r="D1114" s="106">
        <v>9.9</v>
      </c>
      <c r="E1114" s="106">
        <f>(Table1[[#This Row],[Core Diameter (in.)]]/Table1[[#This Row],[tp (ms) ^ to line (150 kHz)]])*10^6/12</f>
        <v>20033.670033670034</v>
      </c>
      <c r="F1114" s="106">
        <v>10.9</v>
      </c>
      <c r="G1114" s="106">
        <f>(Table1[[#This Row],[Core Diameter (in.)]]/Table1[[#This Row],[tp (ms) // to line (150 kHz)]])*10^6/12</f>
        <v>18195.718654434251</v>
      </c>
      <c r="H1114" s="106">
        <f>AVERAGE(Table1[[#This Row],[^ Velocity ft/s]],Table1[[#This Row],[// Velocity ft/s]])</f>
        <v>19114.694344052143</v>
      </c>
      <c r="M1114" s="107"/>
      <c r="N1114" s="94"/>
    </row>
    <row r="1115" spans="1:14" s="104" customFormat="1" x14ac:dyDescent="0.3">
      <c r="A1115" s="104" t="s">
        <v>2805</v>
      </c>
      <c r="B1115" s="78">
        <f t="shared" si="0"/>
        <v>414.5</v>
      </c>
      <c r="C1115" s="105">
        <v>2.3809999999999998</v>
      </c>
      <c r="D1115" s="106">
        <v>9.4</v>
      </c>
      <c r="E1115" s="106">
        <f>(Table1[[#This Row],[Core Diameter (in.)]]/Table1[[#This Row],[tp (ms) ^ to line (150 kHz)]])*10^6/12</f>
        <v>21108.15602836879</v>
      </c>
      <c r="F1115" s="106">
        <v>10</v>
      </c>
      <c r="G1115" s="106">
        <f>(Table1[[#This Row],[Core Diameter (in.)]]/Table1[[#This Row],[tp (ms) // to line (150 kHz)]])*10^6/12</f>
        <v>19841.666666666664</v>
      </c>
      <c r="H1115" s="106">
        <f>AVERAGE(Table1[[#This Row],[^ Velocity ft/s]],Table1[[#This Row],[// Velocity ft/s]])</f>
        <v>20474.911347517729</v>
      </c>
      <c r="M1115" s="107"/>
      <c r="N1115" s="94"/>
    </row>
    <row r="1116" spans="1:14" s="104" customFormat="1" x14ac:dyDescent="0.3">
      <c r="A1116" s="104" t="s">
        <v>2803</v>
      </c>
      <c r="B1116" s="78">
        <f t="shared" si="0"/>
        <v>414.75</v>
      </c>
      <c r="C1116" s="105">
        <v>2.3809999999999998</v>
      </c>
      <c r="D1116" s="106">
        <v>9.4</v>
      </c>
      <c r="E1116" s="106">
        <f>(Table1[[#This Row],[Core Diameter (in.)]]/Table1[[#This Row],[tp (ms) ^ to line (150 kHz)]])*10^6/12</f>
        <v>21108.15602836879</v>
      </c>
      <c r="F1116" s="106">
        <v>9.9</v>
      </c>
      <c r="G1116" s="106">
        <f>(Table1[[#This Row],[Core Diameter (in.)]]/Table1[[#This Row],[tp (ms) // to line (150 kHz)]])*10^6/12</f>
        <v>20042.087542087538</v>
      </c>
      <c r="H1116" s="106">
        <f>AVERAGE(Table1[[#This Row],[^ Velocity ft/s]],Table1[[#This Row],[// Velocity ft/s]])</f>
        <v>20575.121785228162</v>
      </c>
      <c r="M1116" s="107"/>
      <c r="N1116" s="94"/>
    </row>
    <row r="1117" spans="1:14" x14ac:dyDescent="0.3">
      <c r="A1117" s="104" t="s">
        <v>2804</v>
      </c>
      <c r="B1117" s="78">
        <f t="shared" si="0"/>
        <v>415.25</v>
      </c>
      <c r="C1117" s="105">
        <v>2.38</v>
      </c>
      <c r="D1117" s="106">
        <v>9</v>
      </c>
      <c r="E1117" s="9">
        <f>(Table1[[#This Row],[Core Diameter (in.)]]/Table1[[#This Row],[tp (ms) ^ to line (150 kHz)]])*10^6/12</f>
        <v>22037.037037037036</v>
      </c>
      <c r="F1117" s="106">
        <v>10.4</v>
      </c>
      <c r="G1117" s="106">
        <f>(Table1[[#This Row],[Core Diameter (in.)]]/Table1[[#This Row],[tp (ms) // to line (150 kHz)]])*10^6/12</f>
        <v>19070.51282051282</v>
      </c>
      <c r="H1117" s="9">
        <f>AVERAGE(Table1[[#This Row],[^ Velocity ft/s]],Table1[[#This Row],[// Velocity ft/s]])</f>
        <v>20553.774928774928</v>
      </c>
      <c r="J1117" s="1" t="s">
        <v>7</v>
      </c>
      <c r="K1117" s="1">
        <v>5</v>
      </c>
      <c r="L1117" s="1">
        <v>48</v>
      </c>
      <c r="M1117" s="15" t="s">
        <v>877</v>
      </c>
      <c r="N1117" s="1" t="s">
        <v>844</v>
      </c>
    </row>
    <row r="1118" spans="1:14" x14ac:dyDescent="0.3">
      <c r="A1118" s="1" t="s">
        <v>1280</v>
      </c>
      <c r="B1118" s="78">
        <f>--LEFT(A1118,SEARCH("'",A1118)-1)+IF( ISNUMBER(SEARCH("""",A1118)),--MID(A1118,SEARCH("'",A1118)+1,SEARCH("""",A1118)-SEARCH("'",A1118)-1)/12)</f>
        <v>407.25</v>
      </c>
      <c r="C1118" s="5">
        <v>2.38</v>
      </c>
      <c r="D1118" s="9">
        <v>8.9</v>
      </c>
      <c r="E1118" s="9">
        <f>(Table1[[#This Row],[Core Diameter (in.)]]/Table1[[#This Row],[tp (ms) ^ to line (150 kHz)]])*10^6/12</f>
        <v>22284.644194756551</v>
      </c>
      <c r="F1118" s="9">
        <v>8.9</v>
      </c>
      <c r="G1118" s="106">
        <f>(Table1[[#This Row],[Core Diameter (in.)]]/Table1[[#This Row],[tp (ms) // to line (150 kHz)]])*10^6/12</f>
        <v>22284.644194756551</v>
      </c>
      <c r="H1118" s="9">
        <f>AVERAGE(Table1[[#This Row],[^ Velocity ft/s]],Table1[[#This Row],[// Velocity ft/s]])</f>
        <v>22284.644194756551</v>
      </c>
      <c r="J1118" s="1" t="s">
        <v>7</v>
      </c>
      <c r="K1118" s="1">
        <v>5</v>
      </c>
      <c r="L1118" s="1">
        <v>48</v>
      </c>
      <c r="M1118" s="15" t="s">
        <v>877</v>
      </c>
      <c r="N1118" s="1" t="s">
        <v>844</v>
      </c>
    </row>
    <row r="1119" spans="1:14" x14ac:dyDescent="0.3">
      <c r="A1119" s="15" t="s">
        <v>11</v>
      </c>
      <c r="B1119" s="78">
        <f>--LEFT(A1119,SEARCH("'",A1119)-1)+IF( ISNUMBER(SEARCH("""",A1119)),--MID(A1119,SEARCH("'",A1119)+1,SEARCH("""",A1119)-SEARCH("'",A1119)-1)/12)</f>
        <v>415.83333333333331</v>
      </c>
      <c r="C1119" s="80">
        <v>2.383</v>
      </c>
      <c r="D1119" s="81">
        <v>9.4</v>
      </c>
      <c r="E1119" s="81">
        <f>(Table1[[#This Row],[Core Diameter (in.)]]/Table1[[#This Row],[tp (ms) ^ to line (150 kHz)]])*10^6/12</f>
        <v>21125.886524822698</v>
      </c>
      <c r="F1119" s="81">
        <v>9.9</v>
      </c>
      <c r="G1119" s="106">
        <f>(Table1[[#This Row],[Core Diameter (in.)]]/Table1[[#This Row],[tp (ms) // to line (150 kHz)]])*10^6/12</f>
        <v>20058.922558922557</v>
      </c>
      <c r="H1119" s="81">
        <f>AVERAGE(Table1[[#This Row],[^ Velocity ft/s]],Table1[[#This Row],[// Velocity ft/s]])</f>
        <v>20592.404541872627</v>
      </c>
      <c r="I1119" s="15"/>
      <c r="J1119" s="15" t="s">
        <v>7</v>
      </c>
      <c r="K1119" s="15">
        <v>5</v>
      </c>
      <c r="L1119" s="15">
        <v>50</v>
      </c>
      <c r="M1119" s="15" t="s">
        <v>8</v>
      </c>
      <c r="N1119" s="15" t="s">
        <v>9</v>
      </c>
    </row>
    <row r="1120" spans="1:14" x14ac:dyDescent="0.3">
      <c r="A1120" s="15" t="s">
        <v>15</v>
      </c>
      <c r="B1120" s="78">
        <f>--LEFT(A1120,SEARCH("'",A1120)-1)+IF( ISNUMBER(SEARCH("""",A1120)),--MID(A1120,SEARCH("'",A1120)+1,SEARCH("""",A1120)-SEARCH("'",A1120)-1)/12)</f>
        <v>416.16666666666669</v>
      </c>
      <c r="C1120" s="80">
        <v>2.391</v>
      </c>
      <c r="D1120" s="81">
        <v>8.9</v>
      </c>
      <c r="E1120" s="81">
        <f>(Table1[[#This Row],[Core Diameter (in.)]]/Table1[[#This Row],[tp (ms) ^ to line (150 kHz)]])*10^6/12</f>
        <v>22387.6404494382</v>
      </c>
      <c r="F1120" s="81">
        <v>9.4</v>
      </c>
      <c r="G1120" s="106">
        <f>(Table1[[#This Row],[Core Diameter (in.)]]/Table1[[#This Row],[tp (ms) // to line (150 kHz)]])*10^6/12</f>
        <v>21196.808510638297</v>
      </c>
      <c r="H1120" s="81">
        <f>AVERAGE(Table1[[#This Row],[^ Velocity ft/s]],Table1[[#This Row],[// Velocity ft/s]])</f>
        <v>21792.224480038247</v>
      </c>
      <c r="I1120" s="15"/>
      <c r="J1120" s="15" t="s">
        <v>7</v>
      </c>
      <c r="K1120" s="15">
        <v>5</v>
      </c>
      <c r="L1120" s="15">
        <v>50</v>
      </c>
      <c r="M1120" s="15" t="s">
        <v>8</v>
      </c>
      <c r="N1120" s="15" t="s">
        <v>9</v>
      </c>
    </row>
    <row r="1121" spans="1:14" x14ac:dyDescent="0.3">
      <c r="A1121" s="15" t="s">
        <v>16</v>
      </c>
      <c r="B1121" s="78">
        <f>--LEFT(A1121,SEARCH("'",A1121)-1)+IF( ISNUMBER(SEARCH("""",A1121)),--MID(A1121,SEARCH("'",A1121)+1,SEARCH("""",A1121)-SEARCH("'",A1121)-1)/12)</f>
        <v>416.5</v>
      </c>
      <c r="C1121" s="80">
        <v>2.39</v>
      </c>
      <c r="D1121" s="81">
        <v>8.9</v>
      </c>
      <c r="E1121" s="81">
        <f>(Table1[[#This Row],[Core Diameter (in.)]]/Table1[[#This Row],[tp (ms) ^ to line (150 kHz)]])*10^6/12</f>
        <v>22378.277153558054</v>
      </c>
      <c r="F1121" s="81">
        <v>9.4</v>
      </c>
      <c r="G1121" s="106">
        <f>(Table1[[#This Row],[Core Diameter (in.)]]/Table1[[#This Row],[tp (ms) // to line (150 kHz)]])*10^6/12</f>
        <v>21187.943262411347</v>
      </c>
      <c r="H1121" s="81">
        <f>AVERAGE(Table1[[#This Row],[^ Velocity ft/s]],Table1[[#This Row],[// Velocity ft/s]])</f>
        <v>21783.110207984701</v>
      </c>
      <c r="I1121" s="15"/>
      <c r="J1121" s="15" t="s">
        <v>7</v>
      </c>
      <c r="K1121" s="15">
        <v>5</v>
      </c>
      <c r="L1121" s="15">
        <v>50</v>
      </c>
      <c r="M1121" s="15" t="s">
        <v>8</v>
      </c>
      <c r="N1121" s="15" t="s">
        <v>9</v>
      </c>
    </row>
    <row r="1122" spans="1:14" x14ac:dyDescent="0.3">
      <c r="A1122" s="15" t="s">
        <v>17</v>
      </c>
      <c r="B1122" s="78">
        <f>--LEFT(A1122,SEARCH("'",A1122)-1)+IF( ISNUMBER(SEARCH("""",A1122)),--MID(A1122,SEARCH("'",A1122)+1,SEARCH("""",A1122)-SEARCH("'",A1122)-1)/12)</f>
        <v>416.75</v>
      </c>
      <c r="C1122" s="80">
        <v>2.379</v>
      </c>
      <c r="D1122" s="81">
        <v>9.9</v>
      </c>
      <c r="E1122" s="81">
        <f>(Table1[[#This Row],[Core Diameter (in.)]]/Table1[[#This Row],[tp (ms) ^ to line (150 kHz)]])*10^6/12</f>
        <v>20025.252525252527</v>
      </c>
      <c r="F1122" s="81">
        <v>9.9</v>
      </c>
      <c r="G1122" s="106">
        <f>(Table1[[#This Row],[Core Diameter (in.)]]/Table1[[#This Row],[tp (ms) // to line (150 kHz)]])*10^6/12</f>
        <v>20025.252525252527</v>
      </c>
      <c r="H1122" s="81">
        <f>AVERAGE(Table1[[#This Row],[^ Velocity ft/s]],Table1[[#This Row],[// Velocity ft/s]])</f>
        <v>20025.252525252527</v>
      </c>
      <c r="I1122" s="15"/>
      <c r="J1122" s="15" t="s">
        <v>7</v>
      </c>
      <c r="K1122" s="15">
        <v>5</v>
      </c>
      <c r="L1122" s="15">
        <v>50</v>
      </c>
      <c r="M1122" s="15" t="s">
        <v>8</v>
      </c>
      <c r="N1122" s="15" t="s">
        <v>9</v>
      </c>
    </row>
    <row r="1123" spans="1:14" x14ac:dyDescent="0.3">
      <c r="A1123" s="15" t="s">
        <v>18</v>
      </c>
      <c r="B1123" s="78">
        <f>--LEFT(A1123,SEARCH("'",A1123)-1)+IF( ISNUMBER(SEARCH("""",A1123)),--MID(A1123,SEARCH("'",A1123)+1,SEARCH("""",A1123)-SEARCH("'",A1123)-1)/12)</f>
        <v>417.33333333333331</v>
      </c>
      <c r="C1123" s="80">
        <v>2.3845000000000001</v>
      </c>
      <c r="D1123" s="81">
        <v>9.4</v>
      </c>
      <c r="E1123" s="81">
        <f>(Table1[[#This Row],[Core Diameter (in.)]]/Table1[[#This Row],[tp (ms) ^ to line (150 kHz)]])*10^6/12</f>
        <v>21139.184397163121</v>
      </c>
      <c r="F1123" s="81">
        <v>10.8</v>
      </c>
      <c r="G1123" s="106">
        <f>(Table1[[#This Row],[Core Diameter (in.)]]/Table1[[#This Row],[tp (ms) // to line (150 kHz)]])*10^6/12</f>
        <v>18398.919753086418</v>
      </c>
      <c r="H1123" s="81">
        <f>AVERAGE(Table1[[#This Row],[^ Velocity ft/s]],Table1[[#This Row],[// Velocity ft/s]])</f>
        <v>19769.052075124768</v>
      </c>
      <c r="I1123" s="15"/>
      <c r="J1123" s="15" t="s">
        <v>7</v>
      </c>
      <c r="K1123" s="15">
        <v>5</v>
      </c>
      <c r="L1123" s="15">
        <v>50</v>
      </c>
      <c r="M1123" s="15" t="s">
        <v>8</v>
      </c>
      <c r="N1123" s="15" t="s">
        <v>9</v>
      </c>
    </row>
    <row r="1124" spans="1:14" x14ac:dyDescent="0.3">
      <c r="A1124" s="15" t="s">
        <v>19</v>
      </c>
      <c r="B1124" s="78">
        <f>--LEFT(A1124,SEARCH("'",A1124)-1)+IF( ISNUMBER(SEARCH("""",A1124)),--MID(A1124,SEARCH("'",A1124)+1,SEARCH("""",A1124)-SEARCH("'",A1124)-1)/12)</f>
        <v>417.66666666666669</v>
      </c>
      <c r="C1124" s="80">
        <v>2.3849999999999998</v>
      </c>
      <c r="D1124" s="81">
        <v>11.2</v>
      </c>
      <c r="E1124" s="81">
        <f>(Table1[[#This Row],[Core Diameter (in.)]]/Table1[[#This Row],[tp (ms) ^ to line (150 kHz)]])*10^6/12</f>
        <v>17745.535714285714</v>
      </c>
      <c r="F1124" s="81">
        <v>17.5</v>
      </c>
      <c r="G1124" s="106">
        <f>(Table1[[#This Row],[Core Diameter (in.)]]/Table1[[#This Row],[tp (ms) // to line (150 kHz)]])*10^6/12</f>
        <v>11357.142857142855</v>
      </c>
      <c r="H1124" s="81">
        <f>AVERAGE(Table1[[#This Row],[^ Velocity ft/s]],Table1[[#This Row],[// Velocity ft/s]])</f>
        <v>14551.339285714284</v>
      </c>
      <c r="I1124" s="15"/>
      <c r="J1124" s="15" t="s">
        <v>7</v>
      </c>
      <c r="K1124" s="15">
        <v>5</v>
      </c>
      <c r="L1124" s="15">
        <v>50</v>
      </c>
      <c r="M1124" s="15" t="s">
        <v>8</v>
      </c>
      <c r="N1124" s="15" t="s">
        <v>9</v>
      </c>
    </row>
    <row r="1125" spans="1:14" x14ac:dyDescent="0.3">
      <c r="A1125" s="15" t="s">
        <v>20</v>
      </c>
      <c r="B1125" s="78">
        <f>--LEFT(A1125,SEARCH("'",A1125)-1)+IF( ISNUMBER(SEARCH("""",A1125)),--MID(A1125,SEARCH("'",A1125)+1,SEARCH("""",A1125)-SEARCH("'",A1125)-1)/12)</f>
        <v>418.25</v>
      </c>
      <c r="C1125" s="80">
        <v>2.3980000000000001</v>
      </c>
      <c r="D1125" s="81">
        <v>12.3</v>
      </c>
      <c r="E1125" s="81">
        <f>(Table1[[#This Row],[Core Diameter (in.)]]/Table1[[#This Row],[tp (ms) ^ to line (150 kHz)]])*10^6/12</f>
        <v>16246.612466124659</v>
      </c>
      <c r="F1125" s="81">
        <v>11.9</v>
      </c>
      <c r="G1125" s="106">
        <f>(Table1[[#This Row],[Core Diameter (in.)]]/Table1[[#This Row],[tp (ms) // to line (150 kHz)]])*10^6/12</f>
        <v>16792.717086834735</v>
      </c>
      <c r="H1125" s="81">
        <f>AVERAGE(Table1[[#This Row],[^ Velocity ft/s]],Table1[[#This Row],[// Velocity ft/s]])</f>
        <v>16519.664776479698</v>
      </c>
      <c r="I1125" s="15"/>
      <c r="J1125" s="15" t="s">
        <v>7</v>
      </c>
      <c r="K1125" s="15">
        <v>5</v>
      </c>
      <c r="L1125" s="15">
        <v>50</v>
      </c>
      <c r="M1125" s="15" t="s">
        <v>8</v>
      </c>
      <c r="N1125" s="15" t="s">
        <v>9</v>
      </c>
    </row>
    <row r="1126" spans="1:14" x14ac:dyDescent="0.3">
      <c r="A1126" s="15" t="s">
        <v>21</v>
      </c>
      <c r="B1126" s="78">
        <f>--LEFT(A1126,SEARCH("'",A1126)-1)+IF( ISNUMBER(SEARCH("""",A1126)),--MID(A1126,SEARCH("'",A1126)+1,SEARCH("""",A1126)-SEARCH("'",A1126)-1)/12)</f>
        <v>418.5</v>
      </c>
      <c r="C1126" s="80">
        <v>2.3839999999999999</v>
      </c>
      <c r="D1126" s="81">
        <v>10.4</v>
      </c>
      <c r="E1126" s="81">
        <f>(Table1[[#This Row],[Core Diameter (in.)]]/Table1[[#This Row],[tp (ms) ^ to line (150 kHz)]])*10^6/12</f>
        <v>19102.564102564102</v>
      </c>
      <c r="F1126" s="81">
        <v>14.4</v>
      </c>
      <c r="G1126" s="106">
        <f>(Table1[[#This Row],[Core Diameter (in.)]]/Table1[[#This Row],[tp (ms) // to line (150 kHz)]])*10^6/12</f>
        <v>13796.296296296294</v>
      </c>
      <c r="H1126" s="81">
        <f>AVERAGE(Table1[[#This Row],[^ Velocity ft/s]],Table1[[#This Row],[// Velocity ft/s]])</f>
        <v>16449.430199430197</v>
      </c>
      <c r="I1126" s="15"/>
      <c r="J1126" s="15" t="s">
        <v>7</v>
      </c>
      <c r="K1126" s="15">
        <v>5</v>
      </c>
      <c r="L1126" s="15">
        <v>50</v>
      </c>
      <c r="M1126" s="15" t="s">
        <v>8</v>
      </c>
      <c r="N1126" s="15" t="s">
        <v>9</v>
      </c>
    </row>
    <row r="1127" spans="1:14" x14ac:dyDescent="0.3">
      <c r="A1127" s="15" t="s">
        <v>22</v>
      </c>
      <c r="B1127" s="78">
        <f>--LEFT(A1127,SEARCH("'",A1127)-1)+IF( ISNUMBER(SEARCH("""",A1127)),--MID(A1127,SEARCH("'",A1127)+1,SEARCH("""",A1127)-SEARCH("'",A1127)-1)/12)</f>
        <v>418.83333333333331</v>
      </c>
      <c r="C1127" s="80">
        <v>2.3919999999999999</v>
      </c>
      <c r="D1127" s="81">
        <v>11.4</v>
      </c>
      <c r="E1127" s="81">
        <f>(Table1[[#This Row],[Core Diameter (in.)]]/Table1[[#This Row],[tp (ms) ^ to line (150 kHz)]])*10^6/12</f>
        <v>17485.380116959062</v>
      </c>
      <c r="F1127" s="81">
        <v>12.9</v>
      </c>
      <c r="G1127" s="106">
        <f>(Table1[[#This Row],[Core Diameter (in.)]]/Table1[[#This Row],[tp (ms) // to line (150 kHz)]])*10^6/12</f>
        <v>15452.19638242894</v>
      </c>
      <c r="H1127" s="81">
        <f>AVERAGE(Table1[[#This Row],[^ Velocity ft/s]],Table1[[#This Row],[// Velocity ft/s]])</f>
        <v>16468.788249694</v>
      </c>
      <c r="I1127" s="15"/>
      <c r="J1127" s="15" t="s">
        <v>7</v>
      </c>
      <c r="K1127" s="15">
        <v>5</v>
      </c>
      <c r="L1127" s="15">
        <v>50</v>
      </c>
      <c r="M1127" s="15" t="s">
        <v>8</v>
      </c>
      <c r="N1127" s="15" t="s">
        <v>9</v>
      </c>
    </row>
    <row r="1128" spans="1:14" x14ac:dyDescent="0.3">
      <c r="A1128" s="15" t="s">
        <v>23</v>
      </c>
      <c r="B1128" s="78">
        <f>--LEFT(A1128,SEARCH("'",A1128)-1)+IF( ISNUMBER(SEARCH("""",A1128)),--MID(A1128,SEARCH("'",A1128)+1,SEARCH("""",A1128)-SEARCH("'",A1128)-1)/12)</f>
        <v>419</v>
      </c>
      <c r="C1128" s="80">
        <v>2.3845000000000001</v>
      </c>
      <c r="D1128" s="81">
        <v>11.9</v>
      </c>
      <c r="E1128" s="81">
        <f>(Table1[[#This Row],[Core Diameter (in.)]]/Table1[[#This Row],[tp (ms) ^ to line (150 kHz)]])*10^6/12</f>
        <v>16698.179271708683</v>
      </c>
      <c r="F1128" s="81">
        <v>13.9</v>
      </c>
      <c r="G1128" s="106">
        <f>(Table1[[#This Row],[Core Diameter (in.)]]/Table1[[#This Row],[tp (ms) // to line (150 kHz)]])*10^6/12</f>
        <v>14295.563549160674</v>
      </c>
      <c r="H1128" s="81">
        <f>AVERAGE(Table1[[#This Row],[^ Velocity ft/s]],Table1[[#This Row],[// Velocity ft/s]])</f>
        <v>15496.871410434678</v>
      </c>
      <c r="I1128" s="15"/>
      <c r="J1128" s="15" t="s">
        <v>7</v>
      </c>
      <c r="K1128" s="15">
        <v>5</v>
      </c>
      <c r="L1128" s="15">
        <v>50</v>
      </c>
      <c r="M1128" s="15" t="s">
        <v>8</v>
      </c>
      <c r="N1128" s="15" t="s">
        <v>9</v>
      </c>
    </row>
    <row r="1129" spans="1:14" x14ac:dyDescent="0.3">
      <c r="A1129" s="15" t="s">
        <v>24</v>
      </c>
      <c r="B1129" s="78">
        <f>--LEFT(A1129,SEARCH("'",A1129)-1)+IF( ISNUMBER(SEARCH("""",A1129)),--MID(A1129,SEARCH("'",A1129)+1,SEARCH("""",A1129)-SEARCH("'",A1129)-1)/12)</f>
        <v>419.33333333333331</v>
      </c>
      <c r="C1129" s="80">
        <v>2.3849999999999998</v>
      </c>
      <c r="D1129" s="81">
        <v>10.9</v>
      </c>
      <c r="E1129" s="81">
        <f>(Table1[[#This Row],[Core Diameter (in.)]]/Table1[[#This Row],[tp (ms) ^ to line (150 kHz)]])*10^6/12</f>
        <v>18233.944954128438</v>
      </c>
      <c r="F1129" s="81">
        <v>12.4</v>
      </c>
      <c r="G1129" s="106">
        <f>(Table1[[#This Row],[Core Diameter (in.)]]/Table1[[#This Row],[tp (ms) // to line (150 kHz)]])*10^6/12</f>
        <v>16028.225806451612</v>
      </c>
      <c r="H1129" s="81">
        <f>AVERAGE(Table1[[#This Row],[^ Velocity ft/s]],Table1[[#This Row],[// Velocity ft/s]])</f>
        <v>17131.085380290024</v>
      </c>
      <c r="I1129" s="15"/>
      <c r="J1129" s="15" t="s">
        <v>7</v>
      </c>
      <c r="K1129" s="15">
        <v>5</v>
      </c>
      <c r="L1129" s="15">
        <v>50</v>
      </c>
      <c r="M1129" s="15" t="s">
        <v>8</v>
      </c>
      <c r="N1129" s="15" t="s">
        <v>9</v>
      </c>
    </row>
    <row r="1130" spans="1:14" x14ac:dyDescent="0.3">
      <c r="A1130" s="15" t="s">
        <v>25</v>
      </c>
      <c r="B1130" s="78">
        <f>--LEFT(A1130,SEARCH("'",A1130)-1)+IF( ISNUMBER(SEARCH("""",A1130)),--MID(A1130,SEARCH("'",A1130)+1,SEARCH("""",A1130)-SEARCH("'",A1130)-1)/12)</f>
        <v>420.5</v>
      </c>
      <c r="C1130" s="80">
        <v>2.3875000000000002</v>
      </c>
      <c r="D1130" s="81">
        <v>9.9</v>
      </c>
      <c r="E1130" s="81">
        <f>(Table1[[#This Row],[Core Diameter (in.)]]/Table1[[#This Row],[tp (ms) ^ to line (150 kHz)]])*10^6/12</f>
        <v>20096.801346801349</v>
      </c>
      <c r="F1130" s="81">
        <v>9.9</v>
      </c>
      <c r="G1130" s="106">
        <f>(Table1[[#This Row],[Core Diameter (in.)]]/Table1[[#This Row],[tp (ms) // to line (150 kHz)]])*10^6/12</f>
        <v>20096.801346801349</v>
      </c>
      <c r="H1130" s="81">
        <f>AVERAGE(Table1[[#This Row],[^ Velocity ft/s]],Table1[[#This Row],[// Velocity ft/s]])</f>
        <v>20096.801346801349</v>
      </c>
      <c r="I1130" s="15"/>
      <c r="J1130" s="15" t="s">
        <v>7</v>
      </c>
      <c r="K1130" s="15">
        <v>5</v>
      </c>
      <c r="L1130" s="15">
        <v>50</v>
      </c>
      <c r="M1130" s="15" t="s">
        <v>8</v>
      </c>
      <c r="N1130" s="15" t="s">
        <v>9</v>
      </c>
    </row>
    <row r="1131" spans="1:14" x14ac:dyDescent="0.3">
      <c r="A1131" s="15" t="s">
        <v>26</v>
      </c>
      <c r="B1131" s="78">
        <f>--LEFT(A1131,SEARCH("'",A1131)-1)+IF( ISNUMBER(SEARCH("""",A1131)),--MID(A1131,SEARCH("'",A1131)+1,SEARCH("""",A1131)-SEARCH("'",A1131)-1)/12)</f>
        <v>420.75</v>
      </c>
      <c r="C1131" s="80">
        <v>2.3845000000000001</v>
      </c>
      <c r="D1131" s="81">
        <v>9.8000000000000007</v>
      </c>
      <c r="E1131" s="81">
        <f>(Table1[[#This Row],[Core Diameter (in.)]]/Table1[[#This Row],[tp (ms) ^ to line (150 kHz)]])*10^6/12</f>
        <v>20276.360544217685</v>
      </c>
      <c r="F1131" s="81">
        <v>9.9</v>
      </c>
      <c r="G1131" s="106">
        <f>(Table1[[#This Row],[Core Diameter (in.)]]/Table1[[#This Row],[tp (ms) // to line (150 kHz)]])*10^6/12</f>
        <v>20071.548821548822</v>
      </c>
      <c r="H1131" s="81">
        <f>AVERAGE(Table1[[#This Row],[^ Velocity ft/s]],Table1[[#This Row],[// Velocity ft/s]])</f>
        <v>20173.954682883254</v>
      </c>
      <c r="I1131" s="15"/>
      <c r="J1131" s="15" t="s">
        <v>7</v>
      </c>
      <c r="K1131" s="15">
        <v>5</v>
      </c>
      <c r="L1131" s="15">
        <v>50</v>
      </c>
      <c r="M1131" s="15" t="s">
        <v>8</v>
      </c>
      <c r="N1131" s="15" t="s">
        <v>9</v>
      </c>
    </row>
    <row r="1132" spans="1:14" x14ac:dyDescent="0.3">
      <c r="A1132" s="15" t="s">
        <v>27</v>
      </c>
      <c r="B1132" s="78">
        <f>--LEFT(A1132,SEARCH("'",A1132)-1)+IF( ISNUMBER(SEARCH("""",A1132)),--MID(A1132,SEARCH("'",A1132)+1,SEARCH("""",A1132)-SEARCH("'",A1132)-1)/12)</f>
        <v>421.33333333333331</v>
      </c>
      <c r="C1132" s="80">
        <v>2.3824999999999998</v>
      </c>
      <c r="D1132" s="81">
        <v>9.4</v>
      </c>
      <c r="E1132" s="81">
        <f>(Table1[[#This Row],[Core Diameter (in.)]]/Table1[[#This Row],[tp (ms) ^ to line (150 kHz)]])*10^6/12</f>
        <v>21121.453900709221</v>
      </c>
      <c r="F1132" s="81">
        <v>10.4</v>
      </c>
      <c r="G1132" s="106">
        <f>(Table1[[#This Row],[Core Diameter (in.)]]/Table1[[#This Row],[tp (ms) // to line (150 kHz)]])*10^6/12</f>
        <v>19090.544871794871</v>
      </c>
      <c r="H1132" s="81">
        <f>AVERAGE(Table1[[#This Row],[^ Velocity ft/s]],Table1[[#This Row],[// Velocity ft/s]])</f>
        <v>20105.999386252046</v>
      </c>
      <c r="I1132" s="15"/>
      <c r="J1132" s="15" t="s">
        <v>7</v>
      </c>
      <c r="K1132" s="15">
        <v>5</v>
      </c>
      <c r="L1132" s="15">
        <v>50</v>
      </c>
      <c r="M1132" s="15" t="s">
        <v>8</v>
      </c>
      <c r="N1132" s="15" t="s">
        <v>9</v>
      </c>
    </row>
    <row r="1133" spans="1:14" x14ac:dyDescent="0.3">
      <c r="A1133" s="15" t="s">
        <v>28</v>
      </c>
      <c r="B1133" s="78">
        <f>--LEFT(A1133,SEARCH("'",A1133)-1)+IF( ISNUMBER(SEARCH("""",A1133)),--MID(A1133,SEARCH("'",A1133)+1,SEARCH("""",A1133)-SEARCH("'",A1133)-1)/12)</f>
        <v>421.75</v>
      </c>
      <c r="C1133" s="80">
        <v>2.39</v>
      </c>
      <c r="D1133" s="81">
        <v>10.8</v>
      </c>
      <c r="E1133" s="81">
        <f>(Table1[[#This Row],[Core Diameter (in.)]]/Table1[[#This Row],[tp (ms) ^ to line (150 kHz)]])*10^6/12</f>
        <v>18441.358024691359</v>
      </c>
      <c r="F1133" s="81">
        <v>10.9</v>
      </c>
      <c r="G1133" s="106">
        <f>(Table1[[#This Row],[Core Diameter (in.)]]/Table1[[#This Row],[tp (ms) // to line (150 kHz)]])*10^6/12</f>
        <v>18272.171253822631</v>
      </c>
      <c r="H1133" s="81">
        <f>AVERAGE(Table1[[#This Row],[^ Velocity ft/s]],Table1[[#This Row],[// Velocity ft/s]])</f>
        <v>18356.764639256995</v>
      </c>
      <c r="I1133" s="15"/>
      <c r="J1133" s="15" t="s">
        <v>7</v>
      </c>
      <c r="K1133" s="15">
        <v>5</v>
      </c>
      <c r="L1133" s="15">
        <v>50</v>
      </c>
      <c r="M1133" s="15" t="s">
        <v>8</v>
      </c>
      <c r="N1133" s="15" t="s">
        <v>9</v>
      </c>
    </row>
    <row r="1134" spans="1:14" x14ac:dyDescent="0.3">
      <c r="A1134" s="15" t="s">
        <v>29</v>
      </c>
      <c r="B1134" s="78">
        <f>--LEFT(A1134,SEARCH("'",A1134)-1)+IF( ISNUMBER(SEARCH("""",A1134)),--MID(A1134,SEARCH("'",A1134)+1,SEARCH("""",A1134)-SEARCH("'",A1134)-1)/12)</f>
        <v>422.25</v>
      </c>
      <c r="C1134" s="80">
        <v>2.3879999999999999</v>
      </c>
      <c r="D1134" s="81">
        <v>9.9</v>
      </c>
      <c r="E1134" s="81">
        <f>(Table1[[#This Row],[Core Diameter (in.)]]/Table1[[#This Row],[tp (ms) ^ to line (150 kHz)]])*10^6/12</f>
        <v>20101.010101010099</v>
      </c>
      <c r="F1134" s="81">
        <v>9.9</v>
      </c>
      <c r="G1134" s="106">
        <f>(Table1[[#This Row],[Core Diameter (in.)]]/Table1[[#This Row],[tp (ms) // to line (150 kHz)]])*10^6/12</f>
        <v>20101.010101010099</v>
      </c>
      <c r="H1134" s="81">
        <f>AVERAGE(Table1[[#This Row],[^ Velocity ft/s]],Table1[[#This Row],[// Velocity ft/s]])</f>
        <v>20101.010101010099</v>
      </c>
      <c r="I1134" s="15"/>
      <c r="J1134" s="15" t="s">
        <v>7</v>
      </c>
      <c r="K1134" s="15">
        <v>5</v>
      </c>
      <c r="L1134" s="15">
        <v>50</v>
      </c>
      <c r="M1134" s="15" t="s">
        <v>8</v>
      </c>
      <c r="N1134" s="15" t="s">
        <v>9</v>
      </c>
    </row>
    <row r="1135" spans="1:14" x14ac:dyDescent="0.3">
      <c r="A1135" s="15" t="s">
        <v>30</v>
      </c>
      <c r="B1135" s="78">
        <f>--LEFT(A1135,SEARCH("'",A1135)-1)+IF( ISNUMBER(SEARCH("""",A1135)),--MID(A1135,SEARCH("'",A1135)+1,SEARCH("""",A1135)-SEARCH("'",A1135)-1)/12)</f>
        <v>422.5</v>
      </c>
      <c r="C1135" s="80">
        <v>2.3889999999999998</v>
      </c>
      <c r="D1135" s="81">
        <v>9.4</v>
      </c>
      <c r="E1135" s="81">
        <f>(Table1[[#This Row],[Core Diameter (in.)]]/Table1[[#This Row],[tp (ms) ^ to line (150 kHz)]])*10^6/12</f>
        <v>21179.078014184393</v>
      </c>
      <c r="F1135" s="81">
        <v>9.9</v>
      </c>
      <c r="G1135" s="106">
        <f>(Table1[[#This Row],[Core Diameter (in.)]]/Table1[[#This Row],[tp (ms) // to line (150 kHz)]])*10^6/12</f>
        <v>20109.427609427607</v>
      </c>
      <c r="H1135" s="81">
        <f>AVERAGE(Table1[[#This Row],[^ Velocity ft/s]],Table1[[#This Row],[// Velocity ft/s]])</f>
        <v>20644.252811806</v>
      </c>
      <c r="I1135" s="15"/>
      <c r="J1135" s="15" t="s">
        <v>7</v>
      </c>
      <c r="K1135" s="15">
        <v>5</v>
      </c>
      <c r="L1135" s="15">
        <v>50</v>
      </c>
      <c r="M1135" s="15" t="s">
        <v>8</v>
      </c>
      <c r="N1135" s="15" t="s">
        <v>9</v>
      </c>
    </row>
    <row r="1136" spans="1:14" x14ac:dyDescent="0.3">
      <c r="A1136" s="15" t="s">
        <v>31</v>
      </c>
      <c r="B1136" s="78">
        <f>--LEFT(A1136,SEARCH("'",A1136)-1)+IF( ISNUMBER(SEARCH("""",A1136)),--MID(A1136,SEARCH("'",A1136)+1,SEARCH("""",A1136)-SEARCH("'",A1136)-1)/12)</f>
        <v>422.75</v>
      </c>
      <c r="C1136" s="80">
        <v>2.4015</v>
      </c>
      <c r="D1136" s="81">
        <v>8.5</v>
      </c>
      <c r="E1136" s="81">
        <f>(Table1[[#This Row],[Core Diameter (in.)]]/Table1[[#This Row],[tp (ms) ^ to line (150 kHz)]])*10^6/12</f>
        <v>23544.117647058822</v>
      </c>
      <c r="F1136" s="81">
        <v>8.9</v>
      </c>
      <c r="G1136" s="106">
        <f>(Table1[[#This Row],[Core Diameter (in.)]]/Table1[[#This Row],[tp (ms) // to line (150 kHz)]])*10^6/12</f>
        <v>22485.955056179777</v>
      </c>
      <c r="H1136" s="81">
        <f>AVERAGE(Table1[[#This Row],[^ Velocity ft/s]],Table1[[#This Row],[// Velocity ft/s]])</f>
        <v>23015.036351619299</v>
      </c>
      <c r="I1136" s="15"/>
      <c r="J1136" s="15" t="s">
        <v>7</v>
      </c>
      <c r="K1136" s="15">
        <v>5</v>
      </c>
      <c r="L1136" s="15">
        <v>50</v>
      </c>
      <c r="M1136" s="15" t="s">
        <v>8</v>
      </c>
      <c r="N1136" s="15" t="s">
        <v>9</v>
      </c>
    </row>
    <row r="1137" spans="1:14" x14ac:dyDescent="0.3">
      <c r="A1137" s="15" t="s">
        <v>32</v>
      </c>
      <c r="B1137" s="78">
        <f>--LEFT(A1137,SEARCH("'",A1137)-1)+IF( ISNUMBER(SEARCH("""",A1137)),--MID(A1137,SEARCH("'",A1137)+1,SEARCH("""",A1137)-SEARCH("'",A1137)-1)/12)</f>
        <v>423.25</v>
      </c>
      <c r="C1137" s="80">
        <v>2.3929999999999998</v>
      </c>
      <c r="D1137" s="81">
        <v>8.9</v>
      </c>
      <c r="E1137" s="81">
        <f>(Table1[[#This Row],[Core Diameter (in.)]]/Table1[[#This Row],[tp (ms) ^ to line (150 kHz)]])*10^6/12</f>
        <v>22406.367041198497</v>
      </c>
      <c r="F1137" s="81">
        <v>9.4</v>
      </c>
      <c r="G1137" s="106">
        <f>(Table1[[#This Row],[Core Diameter (in.)]]/Table1[[#This Row],[tp (ms) // to line (150 kHz)]])*10^6/12</f>
        <v>21214.539007092197</v>
      </c>
      <c r="H1137" s="81">
        <f>AVERAGE(Table1[[#This Row],[^ Velocity ft/s]],Table1[[#This Row],[// Velocity ft/s]])</f>
        <v>21810.453024145347</v>
      </c>
      <c r="I1137" s="15"/>
      <c r="J1137" s="15" t="s">
        <v>7</v>
      </c>
      <c r="K1137" s="15">
        <v>5</v>
      </c>
      <c r="L1137" s="15">
        <v>50</v>
      </c>
      <c r="M1137" s="15" t="s">
        <v>8</v>
      </c>
      <c r="N1137" s="15" t="s">
        <v>9</v>
      </c>
    </row>
    <row r="1138" spans="1:14" x14ac:dyDescent="0.3">
      <c r="A1138" s="15" t="s">
        <v>33</v>
      </c>
      <c r="B1138" s="78">
        <f>--LEFT(A1138,SEARCH("'",A1138)-1)+IF( ISNUMBER(SEARCH("""",A1138)),--MID(A1138,SEARCH("'",A1138)+1,SEARCH("""",A1138)-SEARCH("'",A1138)-1)/12)</f>
        <v>423.5</v>
      </c>
      <c r="C1138" s="80">
        <v>2.3980000000000001</v>
      </c>
      <c r="D1138" s="81">
        <v>8.4</v>
      </c>
      <c r="E1138" s="81">
        <f>(Table1[[#This Row],[Core Diameter (in.)]]/Table1[[#This Row],[tp (ms) ^ to line (150 kHz)]])*10^6/12</f>
        <v>23789.682539682541</v>
      </c>
      <c r="F1138" s="81">
        <v>8.9</v>
      </c>
      <c r="G1138" s="106">
        <f>(Table1[[#This Row],[Core Diameter (in.)]]/Table1[[#This Row],[tp (ms) // to line (150 kHz)]])*10^6/12</f>
        <v>22453.18352059925</v>
      </c>
      <c r="H1138" s="81">
        <f>AVERAGE(Table1[[#This Row],[^ Velocity ft/s]],Table1[[#This Row],[// Velocity ft/s]])</f>
        <v>23121.433030140895</v>
      </c>
      <c r="I1138" s="15"/>
      <c r="J1138" s="15" t="s">
        <v>7</v>
      </c>
      <c r="K1138" s="15">
        <v>5</v>
      </c>
      <c r="L1138" s="15">
        <v>50</v>
      </c>
      <c r="M1138" s="15" t="s">
        <v>8</v>
      </c>
      <c r="N1138" s="15" t="s">
        <v>9</v>
      </c>
    </row>
    <row r="1139" spans="1:14" x14ac:dyDescent="0.3">
      <c r="A1139" s="15" t="s">
        <v>34</v>
      </c>
      <c r="B1139" s="78">
        <f>--LEFT(A1139,SEARCH("'",A1139)-1)+IF( ISNUMBER(SEARCH("""",A1139)),--MID(A1139,SEARCH("'",A1139)+1,SEARCH("""",A1139)-SEARCH("'",A1139)-1)/12)</f>
        <v>423.75</v>
      </c>
      <c r="C1139" s="80">
        <v>2.4</v>
      </c>
      <c r="D1139" s="81">
        <v>8.9</v>
      </c>
      <c r="E1139" s="81">
        <f>(Table1[[#This Row],[Core Diameter (in.)]]/Table1[[#This Row],[tp (ms) ^ to line (150 kHz)]])*10^6/12</f>
        <v>22471.91011235955</v>
      </c>
      <c r="F1139" s="81">
        <v>8.9</v>
      </c>
      <c r="G1139" s="106">
        <f>(Table1[[#This Row],[Core Diameter (in.)]]/Table1[[#This Row],[tp (ms) // to line (150 kHz)]])*10^6/12</f>
        <v>22471.91011235955</v>
      </c>
      <c r="H1139" s="81">
        <f>AVERAGE(Table1[[#This Row],[^ Velocity ft/s]],Table1[[#This Row],[// Velocity ft/s]])</f>
        <v>22471.91011235955</v>
      </c>
      <c r="I1139" s="15"/>
      <c r="J1139" s="15" t="s">
        <v>7</v>
      </c>
      <c r="K1139" s="15">
        <v>5</v>
      </c>
      <c r="L1139" s="15">
        <v>50</v>
      </c>
      <c r="M1139" s="15" t="s">
        <v>8</v>
      </c>
      <c r="N1139" s="15" t="s">
        <v>9</v>
      </c>
    </row>
    <row r="1140" spans="1:14" x14ac:dyDescent="0.3">
      <c r="A1140" s="15" t="s">
        <v>35</v>
      </c>
      <c r="B1140" s="78">
        <f>--LEFT(A1140,SEARCH("'",A1140)-1)+IF( ISNUMBER(SEARCH("""",A1140)),--MID(A1140,SEARCH("'",A1140)+1,SEARCH("""",A1140)-SEARCH("'",A1140)-1)/12)</f>
        <v>424.25</v>
      </c>
      <c r="C1140" s="80">
        <v>2.39</v>
      </c>
      <c r="D1140" s="81">
        <v>8.4</v>
      </c>
      <c r="E1140" s="81">
        <f>(Table1[[#This Row],[Core Diameter (in.)]]/Table1[[#This Row],[tp (ms) ^ to line (150 kHz)]])*10^6/12</f>
        <v>23710.317460317459</v>
      </c>
      <c r="F1140" s="81">
        <v>8.9</v>
      </c>
      <c r="G1140" s="106">
        <f>(Table1[[#This Row],[Core Diameter (in.)]]/Table1[[#This Row],[tp (ms) // to line (150 kHz)]])*10^6/12</f>
        <v>22378.277153558054</v>
      </c>
      <c r="H1140" s="81">
        <f>AVERAGE(Table1[[#This Row],[^ Velocity ft/s]],Table1[[#This Row],[// Velocity ft/s]])</f>
        <v>23044.297306937755</v>
      </c>
      <c r="I1140" s="15"/>
      <c r="J1140" s="15" t="s">
        <v>7</v>
      </c>
      <c r="K1140" s="15">
        <v>5</v>
      </c>
      <c r="L1140" s="15">
        <v>50</v>
      </c>
      <c r="M1140" s="15" t="s">
        <v>10</v>
      </c>
      <c r="N1140" s="15" t="s">
        <v>9</v>
      </c>
    </row>
    <row r="1141" spans="1:14" x14ac:dyDescent="0.3">
      <c r="A1141" s="15" t="s">
        <v>38</v>
      </c>
      <c r="B1141" s="78">
        <f>--LEFT(A1141,SEARCH("'",A1141)-1)+IF( ISNUMBER(SEARCH("""",A1141)),--MID(A1141,SEARCH("'",A1141)+1,SEARCH("""",A1141)-SEARCH("'",A1141)-1)/12)</f>
        <v>424.58333333333331</v>
      </c>
      <c r="C1141" s="80">
        <v>2.3849999999999998</v>
      </c>
      <c r="D1141" s="81">
        <v>8.4</v>
      </c>
      <c r="E1141" s="81">
        <f>(Table1[[#This Row],[Core Diameter (in.)]]/Table1[[#This Row],[tp (ms) ^ to line (150 kHz)]])*10^6/12</f>
        <v>23660.714285714279</v>
      </c>
      <c r="F1141" s="81">
        <v>8.9</v>
      </c>
      <c r="G1141" s="106">
        <f>(Table1[[#This Row],[Core Diameter (in.)]]/Table1[[#This Row],[tp (ms) // to line (150 kHz)]])*10^6/12</f>
        <v>22331.460674157304</v>
      </c>
      <c r="H1141" s="81">
        <f>AVERAGE(Table1[[#This Row],[^ Velocity ft/s]],Table1[[#This Row],[// Velocity ft/s]])</f>
        <v>22996.087479935792</v>
      </c>
      <c r="I1141" s="15"/>
      <c r="J1141" s="15" t="s">
        <v>7</v>
      </c>
      <c r="K1141" s="15">
        <v>5</v>
      </c>
      <c r="L1141" s="15">
        <v>50</v>
      </c>
      <c r="M1141" s="15" t="s">
        <v>36</v>
      </c>
      <c r="N1141" s="15" t="s">
        <v>37</v>
      </c>
    </row>
    <row r="1142" spans="1:14" x14ac:dyDescent="0.3">
      <c r="A1142" s="15" t="s">
        <v>39</v>
      </c>
      <c r="B1142" s="78">
        <f>--LEFT(A1142,SEARCH("'",A1142)-1)+IF( ISNUMBER(SEARCH("""",A1142)),--MID(A1142,SEARCH("'",A1142)+1,SEARCH("""",A1142)-SEARCH("'",A1142)-1)/12)</f>
        <v>424.83333333333331</v>
      </c>
      <c r="C1142" s="80">
        <v>2.3849999999999998</v>
      </c>
      <c r="D1142" s="81">
        <v>8.9</v>
      </c>
      <c r="E1142" s="81">
        <f>(Table1[[#This Row],[Core Diameter (in.)]]/Table1[[#This Row],[tp (ms) ^ to line (150 kHz)]])*10^6/12</f>
        <v>22331.460674157304</v>
      </c>
      <c r="F1142" s="81">
        <v>9.4</v>
      </c>
      <c r="G1142" s="106">
        <f>(Table1[[#This Row],[Core Diameter (in.)]]/Table1[[#This Row],[tp (ms) // to line (150 kHz)]])*10^6/12</f>
        <v>21143.617021276597</v>
      </c>
      <c r="H1142" s="81">
        <f>AVERAGE(Table1[[#This Row],[^ Velocity ft/s]],Table1[[#This Row],[// Velocity ft/s]])</f>
        <v>21737.538847716951</v>
      </c>
      <c r="I1142" s="15"/>
      <c r="J1142" s="15" t="s">
        <v>7</v>
      </c>
      <c r="K1142" s="15">
        <v>5</v>
      </c>
      <c r="L1142" s="15">
        <v>50</v>
      </c>
      <c r="M1142" s="15" t="s">
        <v>36</v>
      </c>
      <c r="N1142" s="15" t="s">
        <v>37</v>
      </c>
    </row>
    <row r="1143" spans="1:14" x14ac:dyDescent="0.3">
      <c r="A1143" s="15" t="s">
        <v>40</v>
      </c>
      <c r="B1143" s="78">
        <f>--LEFT(A1143,SEARCH("'",A1143)-1)+IF( ISNUMBER(SEARCH("""",A1143)),--MID(A1143,SEARCH("'",A1143)+1,SEARCH("""",A1143)-SEARCH("'",A1143)-1)/12)</f>
        <v>425.41666666666669</v>
      </c>
      <c r="C1143" s="80">
        <v>2.375</v>
      </c>
      <c r="D1143" s="81">
        <v>8.4</v>
      </c>
      <c r="E1143" s="81">
        <f>(Table1[[#This Row],[Core Diameter (in.)]]/Table1[[#This Row],[tp (ms) ^ to line (150 kHz)]])*10^6/12</f>
        <v>23561.507936507933</v>
      </c>
      <c r="F1143" s="81">
        <v>8.9</v>
      </c>
      <c r="G1143" s="106">
        <f>(Table1[[#This Row],[Core Diameter (in.)]]/Table1[[#This Row],[tp (ms) // to line (150 kHz)]])*10^6/12</f>
        <v>22237.827715355805</v>
      </c>
      <c r="H1143" s="81">
        <f>AVERAGE(Table1[[#This Row],[^ Velocity ft/s]],Table1[[#This Row],[// Velocity ft/s]])</f>
        <v>22899.667825931869</v>
      </c>
      <c r="I1143" s="15"/>
      <c r="J1143" s="15" t="s">
        <v>7</v>
      </c>
      <c r="K1143" s="15">
        <v>5</v>
      </c>
      <c r="L1143" s="15">
        <v>50</v>
      </c>
      <c r="M1143" s="15" t="s">
        <v>36</v>
      </c>
      <c r="N1143" s="15" t="s">
        <v>37</v>
      </c>
    </row>
    <row r="1144" spans="1:14" x14ac:dyDescent="0.3">
      <c r="A1144" s="15" t="s">
        <v>41</v>
      </c>
      <c r="B1144" s="78">
        <f>--LEFT(A1144,SEARCH("'",A1144)-1)+IF( ISNUMBER(SEARCH("""",A1144)),--MID(A1144,SEARCH("'",A1144)+1,SEARCH("""",A1144)-SEARCH("'",A1144)-1)/12)</f>
        <v>425.91666666666669</v>
      </c>
      <c r="C1144" s="80">
        <v>2.383</v>
      </c>
      <c r="D1144" s="81">
        <v>8.4</v>
      </c>
      <c r="E1144" s="81">
        <f>(Table1[[#This Row],[Core Diameter (in.)]]/Table1[[#This Row],[tp (ms) ^ to line (150 kHz)]])*10^6/12</f>
        <v>23640.873015873014</v>
      </c>
      <c r="F1144" s="81">
        <v>8.9</v>
      </c>
      <c r="G1144" s="106">
        <f>(Table1[[#This Row],[Core Diameter (in.)]]/Table1[[#This Row],[tp (ms) // to line (150 kHz)]])*10^6/12</f>
        <v>22312.734082397001</v>
      </c>
      <c r="H1144" s="81">
        <f>AVERAGE(Table1[[#This Row],[^ Velocity ft/s]],Table1[[#This Row],[// Velocity ft/s]])</f>
        <v>22976.803549135009</v>
      </c>
      <c r="I1144" s="15"/>
      <c r="J1144" s="15" t="s">
        <v>7</v>
      </c>
      <c r="K1144" s="15">
        <v>5</v>
      </c>
      <c r="L1144" s="15">
        <v>50</v>
      </c>
      <c r="M1144" s="15" t="s">
        <v>36</v>
      </c>
      <c r="N1144" s="15" t="s">
        <v>37</v>
      </c>
    </row>
    <row r="1145" spans="1:14" x14ac:dyDescent="0.3">
      <c r="A1145" s="15" t="s">
        <v>42</v>
      </c>
      <c r="B1145" s="78">
        <f>--LEFT(A1145,SEARCH("'",A1145)-1)+IF( ISNUMBER(SEARCH("""",A1145)),--MID(A1145,SEARCH("'",A1145)+1,SEARCH("""",A1145)-SEARCH("'",A1145)-1)/12)</f>
        <v>426.16666666666669</v>
      </c>
      <c r="C1145" s="80">
        <v>2.3849999999999998</v>
      </c>
      <c r="D1145" s="81">
        <v>8.4</v>
      </c>
      <c r="E1145" s="81">
        <f>(Table1[[#This Row],[Core Diameter (in.)]]/Table1[[#This Row],[tp (ms) ^ to line (150 kHz)]])*10^6/12</f>
        <v>23660.714285714279</v>
      </c>
      <c r="F1145" s="81">
        <v>8.9</v>
      </c>
      <c r="G1145" s="106">
        <f>(Table1[[#This Row],[Core Diameter (in.)]]/Table1[[#This Row],[tp (ms) // to line (150 kHz)]])*10^6/12</f>
        <v>22331.460674157304</v>
      </c>
      <c r="H1145" s="81">
        <f>AVERAGE(Table1[[#This Row],[^ Velocity ft/s]],Table1[[#This Row],[// Velocity ft/s]])</f>
        <v>22996.087479935792</v>
      </c>
      <c r="I1145" s="15"/>
      <c r="J1145" s="15" t="s">
        <v>7</v>
      </c>
      <c r="K1145" s="15">
        <v>5</v>
      </c>
      <c r="L1145" s="15">
        <v>50</v>
      </c>
      <c r="M1145" s="15" t="s">
        <v>36</v>
      </c>
      <c r="N1145" s="15" t="s">
        <v>37</v>
      </c>
    </row>
    <row r="1146" spans="1:14" x14ac:dyDescent="0.3">
      <c r="A1146" s="15" t="s">
        <v>43</v>
      </c>
      <c r="B1146" s="78">
        <f>--LEFT(A1146,SEARCH("'",A1146)-1)+IF( ISNUMBER(SEARCH("""",A1146)),--MID(A1146,SEARCH("'",A1146)+1,SEARCH("""",A1146)-SEARCH("'",A1146)-1)/12)</f>
        <v>427.08333333333331</v>
      </c>
      <c r="C1146" s="80">
        <v>2.3849999999999998</v>
      </c>
      <c r="D1146" s="81">
        <v>8.4</v>
      </c>
      <c r="E1146" s="81">
        <f>(Table1[[#This Row],[Core Diameter (in.)]]/Table1[[#This Row],[tp (ms) ^ to line (150 kHz)]])*10^6/12</f>
        <v>23660.714285714279</v>
      </c>
      <c r="F1146" s="81">
        <v>8.9</v>
      </c>
      <c r="G1146" s="106">
        <f>(Table1[[#This Row],[Core Diameter (in.)]]/Table1[[#This Row],[tp (ms) // to line (150 kHz)]])*10^6/12</f>
        <v>22331.460674157304</v>
      </c>
      <c r="H1146" s="81">
        <f>AVERAGE(Table1[[#This Row],[^ Velocity ft/s]],Table1[[#This Row],[// Velocity ft/s]])</f>
        <v>22996.087479935792</v>
      </c>
      <c r="I1146" s="15"/>
      <c r="J1146" s="15" t="s">
        <v>7</v>
      </c>
      <c r="K1146" s="15">
        <v>5</v>
      </c>
      <c r="L1146" s="15">
        <v>50</v>
      </c>
      <c r="M1146" s="15" t="s">
        <v>36</v>
      </c>
      <c r="N1146" s="15" t="s">
        <v>37</v>
      </c>
    </row>
    <row r="1147" spans="1:14" x14ac:dyDescent="0.3">
      <c r="A1147" s="15" t="s">
        <v>44</v>
      </c>
      <c r="B1147" s="78">
        <f>--LEFT(A1147,SEARCH("'",A1147)-1)+IF( ISNUMBER(SEARCH("""",A1147)),--MID(A1147,SEARCH("'",A1147)+1,SEARCH("""",A1147)-SEARCH("'",A1147)-1)/12)</f>
        <v>427.5</v>
      </c>
      <c r="C1147" s="80">
        <v>2.4</v>
      </c>
      <c r="D1147" s="81">
        <v>8.5</v>
      </c>
      <c r="E1147" s="81">
        <f>(Table1[[#This Row],[Core Diameter (in.)]]/Table1[[#This Row],[tp (ms) ^ to line (150 kHz)]])*10^6/12</f>
        <v>23529.411764705885</v>
      </c>
      <c r="F1147" s="81">
        <v>8.9</v>
      </c>
      <c r="G1147" s="106">
        <f>(Table1[[#This Row],[Core Diameter (in.)]]/Table1[[#This Row],[tp (ms) // to line (150 kHz)]])*10^6/12</f>
        <v>22471.91011235955</v>
      </c>
      <c r="H1147" s="81">
        <f>AVERAGE(Table1[[#This Row],[^ Velocity ft/s]],Table1[[#This Row],[// Velocity ft/s]])</f>
        <v>23000.660938532717</v>
      </c>
      <c r="I1147" s="15"/>
      <c r="J1147" s="15" t="s">
        <v>7</v>
      </c>
      <c r="K1147" s="15">
        <v>5</v>
      </c>
      <c r="L1147" s="15">
        <v>50</v>
      </c>
      <c r="M1147" s="15" t="s">
        <v>36</v>
      </c>
      <c r="N1147" s="15" t="s">
        <v>37</v>
      </c>
    </row>
    <row r="1148" spans="1:14" x14ac:dyDescent="0.3">
      <c r="A1148" s="15" t="s">
        <v>45</v>
      </c>
      <c r="B1148" s="78">
        <f>--LEFT(A1148,SEARCH("'",A1148)-1)+IF( ISNUMBER(SEARCH("""",A1148)),--MID(A1148,SEARCH("'",A1148)+1,SEARCH("""",A1148)-SEARCH("'",A1148)-1)/12)</f>
        <v>427.91666666666669</v>
      </c>
      <c r="C1148" s="80">
        <v>2.395</v>
      </c>
      <c r="D1148" s="81">
        <v>8.5</v>
      </c>
      <c r="E1148" s="81">
        <f>(Table1[[#This Row],[Core Diameter (in.)]]/Table1[[#This Row],[tp (ms) ^ to line (150 kHz)]])*10^6/12</f>
        <v>23480.392156862741</v>
      </c>
      <c r="F1148" s="81">
        <v>8.9</v>
      </c>
      <c r="G1148" s="106">
        <f>(Table1[[#This Row],[Core Diameter (in.)]]/Table1[[#This Row],[tp (ms) // to line (150 kHz)]])*10^6/12</f>
        <v>22425.0936329588</v>
      </c>
      <c r="H1148" s="81">
        <f>AVERAGE(Table1[[#This Row],[^ Velocity ft/s]],Table1[[#This Row],[// Velocity ft/s]])</f>
        <v>22952.742894910771</v>
      </c>
      <c r="I1148" s="15"/>
      <c r="J1148" s="15" t="s">
        <v>7</v>
      </c>
      <c r="K1148" s="15">
        <v>5</v>
      </c>
      <c r="L1148" s="15">
        <v>50</v>
      </c>
      <c r="M1148" s="15" t="s">
        <v>36</v>
      </c>
      <c r="N1148" s="15" t="s">
        <v>37</v>
      </c>
    </row>
    <row r="1149" spans="1:14" x14ac:dyDescent="0.3">
      <c r="A1149" s="15" t="s">
        <v>46</v>
      </c>
      <c r="B1149" s="78">
        <f>--LEFT(A1149,SEARCH("'",A1149)-1)+IF( ISNUMBER(SEARCH("""",A1149)),--MID(A1149,SEARCH("'",A1149)+1,SEARCH("""",A1149)-SEARCH("'",A1149)-1)/12)</f>
        <v>428.16666666666669</v>
      </c>
      <c r="C1149" s="80">
        <v>2.379</v>
      </c>
      <c r="D1149" s="81">
        <v>8.4</v>
      </c>
      <c r="E1149" s="81">
        <f>(Table1[[#This Row],[Core Diameter (in.)]]/Table1[[#This Row],[tp (ms) ^ to line (150 kHz)]])*10^6/12</f>
        <v>23601.190476190473</v>
      </c>
      <c r="F1149" s="81">
        <v>8.9</v>
      </c>
      <c r="G1149" s="106">
        <f>(Table1[[#This Row],[Core Diameter (in.)]]/Table1[[#This Row],[tp (ms) // to line (150 kHz)]])*10^6/12</f>
        <v>22275.280898876401</v>
      </c>
      <c r="H1149" s="81">
        <f>AVERAGE(Table1[[#This Row],[^ Velocity ft/s]],Table1[[#This Row],[// Velocity ft/s]])</f>
        <v>22938.235687533437</v>
      </c>
      <c r="I1149" s="15"/>
      <c r="J1149" s="15" t="s">
        <v>7</v>
      </c>
      <c r="K1149" s="15">
        <v>5</v>
      </c>
      <c r="L1149" s="15">
        <v>50</v>
      </c>
      <c r="M1149" s="15" t="s">
        <v>36</v>
      </c>
      <c r="N1149" s="15" t="s">
        <v>37</v>
      </c>
    </row>
    <row r="1150" spans="1:14" x14ac:dyDescent="0.3">
      <c r="A1150" s="15" t="s">
        <v>47</v>
      </c>
      <c r="B1150" s="78">
        <f>--LEFT(A1150,SEARCH("'",A1150)-1)+IF( ISNUMBER(SEARCH("""",A1150)),--MID(A1150,SEARCH("'",A1150)+1,SEARCH("""",A1150)-SEARCH("'",A1150)-1)/12)</f>
        <v>428.5</v>
      </c>
      <c r="C1150" s="80">
        <v>2.3849999999999998</v>
      </c>
      <c r="D1150" s="81">
        <v>8</v>
      </c>
      <c r="E1150" s="81">
        <f>(Table1[[#This Row],[Core Diameter (in.)]]/Table1[[#This Row],[tp (ms) ^ to line (150 kHz)]])*10^6/12</f>
        <v>24843.75</v>
      </c>
      <c r="F1150" s="81">
        <v>8.9</v>
      </c>
      <c r="G1150" s="106">
        <f>(Table1[[#This Row],[Core Diameter (in.)]]/Table1[[#This Row],[tp (ms) // to line (150 kHz)]])*10^6/12</f>
        <v>22331.460674157304</v>
      </c>
      <c r="H1150" s="81">
        <f>AVERAGE(Table1[[#This Row],[^ Velocity ft/s]],Table1[[#This Row],[// Velocity ft/s]])</f>
        <v>23587.605337078654</v>
      </c>
      <c r="I1150" s="15"/>
      <c r="J1150" s="15" t="s">
        <v>7</v>
      </c>
      <c r="K1150" s="15">
        <v>5</v>
      </c>
      <c r="L1150" s="15">
        <v>50</v>
      </c>
      <c r="M1150" s="15" t="s">
        <v>36</v>
      </c>
      <c r="N1150" s="15" t="s">
        <v>37</v>
      </c>
    </row>
    <row r="1151" spans="1:14" x14ac:dyDescent="0.3">
      <c r="A1151" s="15" t="s">
        <v>48</v>
      </c>
      <c r="B1151" s="78">
        <f>--LEFT(A1151,SEARCH("'",A1151)-1)+IF( ISNUMBER(SEARCH("""",A1151)),--MID(A1151,SEARCH("'",A1151)+1,SEARCH("""",A1151)-SEARCH("'",A1151)-1)/12)</f>
        <v>428.83333333333331</v>
      </c>
      <c r="C1151" s="80">
        <v>2.391</v>
      </c>
      <c r="D1151" s="81">
        <v>8.4</v>
      </c>
      <c r="E1151" s="81">
        <f>(Table1[[#This Row],[Core Diameter (in.)]]/Table1[[#This Row],[tp (ms) ^ to line (150 kHz)]])*10^6/12</f>
        <v>23720.238095238095</v>
      </c>
      <c r="F1151" s="81">
        <v>8.9</v>
      </c>
      <c r="G1151" s="106">
        <f>(Table1[[#This Row],[Core Diameter (in.)]]/Table1[[#This Row],[tp (ms) // to line (150 kHz)]])*10^6/12</f>
        <v>22387.6404494382</v>
      </c>
      <c r="H1151" s="81">
        <f>AVERAGE(Table1[[#This Row],[^ Velocity ft/s]],Table1[[#This Row],[// Velocity ft/s]])</f>
        <v>23053.939272338146</v>
      </c>
      <c r="I1151" s="15"/>
      <c r="J1151" s="15" t="s">
        <v>7</v>
      </c>
      <c r="K1151" s="15">
        <v>5</v>
      </c>
      <c r="L1151" s="15">
        <v>50</v>
      </c>
      <c r="M1151" s="15" t="s">
        <v>36</v>
      </c>
      <c r="N1151" s="15" t="s">
        <v>37</v>
      </c>
    </row>
    <row r="1152" spans="1:14" x14ac:dyDescent="0.3">
      <c r="A1152" s="15" t="s">
        <v>49</v>
      </c>
      <c r="B1152" s="78">
        <f>--LEFT(A1152,SEARCH("'",A1152)-1)+IF( ISNUMBER(SEARCH("""",A1152)),--MID(A1152,SEARCH("'",A1152)+1,SEARCH("""",A1152)-SEARCH("'",A1152)-1)/12)</f>
        <v>429.25</v>
      </c>
      <c r="C1152" s="80">
        <v>2.3889999999999998</v>
      </c>
      <c r="D1152" s="81">
        <v>8.6</v>
      </c>
      <c r="E1152" s="81">
        <f>(Table1[[#This Row],[Core Diameter (in.)]]/Table1[[#This Row],[tp (ms) ^ to line (150 kHz)]])*10^6/12</f>
        <v>23149.224806201553</v>
      </c>
      <c r="F1152" s="81">
        <v>8.9</v>
      </c>
      <c r="G1152" s="106">
        <f>(Table1[[#This Row],[Core Diameter (in.)]]/Table1[[#This Row],[tp (ms) // to line (150 kHz)]])*10^6/12</f>
        <v>22368.913857677897</v>
      </c>
      <c r="H1152" s="81">
        <f>AVERAGE(Table1[[#This Row],[^ Velocity ft/s]],Table1[[#This Row],[// Velocity ft/s]])</f>
        <v>22759.069331939725</v>
      </c>
      <c r="I1152" s="15"/>
      <c r="J1152" s="15" t="s">
        <v>7</v>
      </c>
      <c r="K1152" s="15">
        <v>5</v>
      </c>
      <c r="L1152" s="15">
        <v>50</v>
      </c>
      <c r="M1152" s="15" t="s">
        <v>36</v>
      </c>
      <c r="N1152" s="15" t="s">
        <v>37</v>
      </c>
    </row>
    <row r="1153" spans="1:14" x14ac:dyDescent="0.3">
      <c r="A1153" s="15" t="s">
        <v>50</v>
      </c>
      <c r="B1153" s="78">
        <f>--LEFT(A1153,SEARCH("'",A1153)-1)+IF( ISNUMBER(SEARCH("""",A1153)),--MID(A1153,SEARCH("'",A1153)+1,SEARCH("""",A1153)-SEARCH("'",A1153)-1)/12)</f>
        <v>429.75</v>
      </c>
      <c r="C1153" s="80">
        <v>2.3860000000000001</v>
      </c>
      <c r="D1153" s="81">
        <v>8</v>
      </c>
      <c r="E1153" s="81">
        <f>(Table1[[#This Row],[Core Diameter (in.)]]/Table1[[#This Row],[tp (ms) ^ to line (150 kHz)]])*10^6/12</f>
        <v>24854.166666666668</v>
      </c>
      <c r="F1153" s="81">
        <v>8.9</v>
      </c>
      <c r="G1153" s="106">
        <f>(Table1[[#This Row],[Core Diameter (in.)]]/Table1[[#This Row],[tp (ms) // to line (150 kHz)]])*10^6/12</f>
        <v>22340.823970037454</v>
      </c>
      <c r="H1153" s="81">
        <f>AVERAGE(Table1[[#This Row],[^ Velocity ft/s]],Table1[[#This Row],[// Velocity ft/s]])</f>
        <v>23597.495318352063</v>
      </c>
      <c r="I1153" s="15"/>
      <c r="J1153" s="15" t="s">
        <v>7</v>
      </c>
      <c r="K1153" s="15">
        <v>5</v>
      </c>
      <c r="L1153" s="15">
        <v>50</v>
      </c>
      <c r="M1153" s="15" t="s">
        <v>36</v>
      </c>
      <c r="N1153" s="15" t="s">
        <v>37</v>
      </c>
    </row>
    <row r="1154" spans="1:14" x14ac:dyDescent="0.3">
      <c r="A1154" s="15" t="s">
        <v>51</v>
      </c>
      <c r="B1154" s="78">
        <f>--LEFT(A1154,SEARCH("'",A1154)-1)+IF( ISNUMBER(SEARCH("""",A1154)),--MID(A1154,SEARCH("'",A1154)+1,SEARCH("""",A1154)-SEARCH("'",A1154)-1)/12)</f>
        <v>430.33333333333331</v>
      </c>
      <c r="C1154" s="80">
        <v>2.387</v>
      </c>
      <c r="D1154" s="81">
        <v>8.9</v>
      </c>
      <c r="E1154" s="81">
        <f>(Table1[[#This Row],[Core Diameter (in.)]]/Table1[[#This Row],[tp (ms) ^ to line (150 kHz)]])*10^6/12</f>
        <v>22350.187265917601</v>
      </c>
      <c r="F1154" s="81">
        <v>9.4</v>
      </c>
      <c r="G1154" s="106">
        <f>(Table1[[#This Row],[Core Diameter (in.)]]/Table1[[#This Row],[tp (ms) // to line (150 kHz)]])*10^6/12</f>
        <v>21161.347517730494</v>
      </c>
      <c r="H1154" s="81">
        <f>AVERAGE(Table1[[#This Row],[^ Velocity ft/s]],Table1[[#This Row],[// Velocity ft/s]])</f>
        <v>21755.767391824047</v>
      </c>
      <c r="I1154" s="15"/>
      <c r="J1154" s="15" t="s">
        <v>7</v>
      </c>
      <c r="K1154" s="15">
        <v>5</v>
      </c>
      <c r="L1154" s="15">
        <v>50</v>
      </c>
      <c r="M1154" s="15" t="s">
        <v>36</v>
      </c>
      <c r="N1154" s="15" t="s">
        <v>37</v>
      </c>
    </row>
    <row r="1155" spans="1:14" x14ac:dyDescent="0.3">
      <c r="A1155" s="15" t="s">
        <v>52</v>
      </c>
      <c r="B1155" s="78">
        <f>--LEFT(A1155,SEARCH("'",A1155)-1)+IF( ISNUMBER(SEARCH("""",A1155)),--MID(A1155,SEARCH("'",A1155)+1,SEARCH("""",A1155)-SEARCH("'",A1155)-1)/12)</f>
        <v>430.66666666666669</v>
      </c>
      <c r="C1155" s="80">
        <v>2.3849999999999998</v>
      </c>
      <c r="D1155" s="81">
        <v>9</v>
      </c>
      <c r="E1155" s="81">
        <f>(Table1[[#This Row],[Core Diameter (in.)]]/Table1[[#This Row],[tp (ms) ^ to line (150 kHz)]])*10^6/12</f>
        <v>22083.333333333328</v>
      </c>
      <c r="F1155" s="81">
        <v>9.9</v>
      </c>
      <c r="G1155" s="106">
        <f>(Table1[[#This Row],[Core Diameter (in.)]]/Table1[[#This Row],[tp (ms) // to line (150 kHz)]])*10^6/12</f>
        <v>20075.757575757572</v>
      </c>
      <c r="H1155" s="81">
        <f>AVERAGE(Table1[[#This Row],[^ Velocity ft/s]],Table1[[#This Row],[// Velocity ft/s]])</f>
        <v>21079.545454545449</v>
      </c>
      <c r="I1155" s="15"/>
      <c r="J1155" s="15" t="s">
        <v>7</v>
      </c>
      <c r="K1155" s="15">
        <v>5</v>
      </c>
      <c r="L1155" s="15">
        <v>50</v>
      </c>
      <c r="M1155" s="15" t="s">
        <v>36</v>
      </c>
      <c r="N1155" s="15" t="s">
        <v>37</v>
      </c>
    </row>
    <row r="1156" spans="1:14" x14ac:dyDescent="0.3">
      <c r="A1156" s="15" t="s">
        <v>53</v>
      </c>
      <c r="B1156" s="78">
        <f>--LEFT(A1156,SEARCH("'",A1156)-1)+IF( ISNUMBER(SEARCH("""",A1156)),--MID(A1156,SEARCH("'",A1156)+1,SEARCH("""",A1156)-SEARCH("'",A1156)-1)/12)</f>
        <v>431.25</v>
      </c>
      <c r="C1156" s="80">
        <v>2.3820000000000001</v>
      </c>
      <c r="D1156" s="81">
        <v>8.4</v>
      </c>
      <c r="E1156" s="81">
        <f>(Table1[[#This Row],[Core Diameter (in.)]]/Table1[[#This Row],[tp (ms) ^ to line (150 kHz)]])*10^6/12</f>
        <v>23630.952380952382</v>
      </c>
      <c r="F1156" s="81">
        <v>8.9</v>
      </c>
      <c r="G1156" s="106">
        <f>(Table1[[#This Row],[Core Diameter (in.)]]/Table1[[#This Row],[tp (ms) // to line (150 kHz)]])*10^6/12</f>
        <v>22303.370786516854</v>
      </c>
      <c r="H1156" s="81">
        <f>AVERAGE(Table1[[#This Row],[^ Velocity ft/s]],Table1[[#This Row],[// Velocity ft/s]])</f>
        <v>22967.161583734618</v>
      </c>
      <c r="I1156" s="15"/>
      <c r="J1156" s="15" t="s">
        <v>7</v>
      </c>
      <c r="K1156" s="15">
        <v>5</v>
      </c>
      <c r="L1156" s="15">
        <v>50</v>
      </c>
      <c r="M1156" s="15" t="s">
        <v>36</v>
      </c>
      <c r="N1156" s="15" t="s">
        <v>37</v>
      </c>
    </row>
    <row r="1157" spans="1:14" x14ac:dyDescent="0.3">
      <c r="A1157" s="15" t="s">
        <v>54</v>
      </c>
      <c r="B1157" s="78">
        <f>--LEFT(A1157,SEARCH("'",A1157)-1)+IF( ISNUMBER(SEARCH("""",A1157)),--MID(A1157,SEARCH("'",A1157)+1,SEARCH("""",A1157)-SEARCH("'",A1157)-1)/12)</f>
        <v>431.5</v>
      </c>
      <c r="C1157" s="80">
        <v>2.39</v>
      </c>
      <c r="D1157" s="81">
        <v>8</v>
      </c>
      <c r="E1157" s="81">
        <f>(Table1[[#This Row],[Core Diameter (in.)]]/Table1[[#This Row],[tp (ms) ^ to line (150 kHz)]])*10^6/12</f>
        <v>24895.833333333332</v>
      </c>
      <c r="F1157" s="81">
        <v>8.9</v>
      </c>
      <c r="G1157" s="106">
        <f>(Table1[[#This Row],[Core Diameter (in.)]]/Table1[[#This Row],[tp (ms) // to line (150 kHz)]])*10^6/12</f>
        <v>22378.277153558054</v>
      </c>
      <c r="H1157" s="81">
        <f>AVERAGE(Table1[[#This Row],[^ Velocity ft/s]],Table1[[#This Row],[// Velocity ft/s]])</f>
        <v>23637.055243445691</v>
      </c>
      <c r="I1157" s="15"/>
      <c r="J1157" s="15" t="s">
        <v>7</v>
      </c>
      <c r="K1157" s="15">
        <v>5</v>
      </c>
      <c r="L1157" s="15">
        <v>50</v>
      </c>
      <c r="M1157" s="15" t="s">
        <v>36</v>
      </c>
      <c r="N1157" s="15" t="s">
        <v>37</v>
      </c>
    </row>
    <row r="1158" spans="1:14" x14ac:dyDescent="0.3">
      <c r="A1158" s="15" t="s">
        <v>55</v>
      </c>
      <c r="B1158" s="78">
        <f>--LEFT(A1158,SEARCH("'",A1158)-1)+IF( ISNUMBER(SEARCH("""",A1158)),--MID(A1158,SEARCH("'",A1158)+1,SEARCH("""",A1158)-SEARCH("'",A1158)-1)/12)</f>
        <v>431.75</v>
      </c>
      <c r="C1158" s="80">
        <v>2.3919999999999999</v>
      </c>
      <c r="D1158" s="81">
        <v>8</v>
      </c>
      <c r="E1158" s="81">
        <f>(Table1[[#This Row],[Core Diameter (in.)]]/Table1[[#This Row],[tp (ms) ^ to line (150 kHz)]])*10^6/12</f>
        <v>24916.666666666668</v>
      </c>
      <c r="F1158" s="81">
        <v>8.9</v>
      </c>
      <c r="G1158" s="106">
        <f>(Table1[[#This Row],[Core Diameter (in.)]]/Table1[[#This Row],[tp (ms) // to line (150 kHz)]])*10^6/12</f>
        <v>22397.00374531835</v>
      </c>
      <c r="H1158" s="81">
        <f>AVERAGE(Table1[[#This Row],[^ Velocity ft/s]],Table1[[#This Row],[// Velocity ft/s]])</f>
        <v>23656.835205992509</v>
      </c>
      <c r="I1158" s="15"/>
      <c r="J1158" s="15" t="s">
        <v>7</v>
      </c>
      <c r="K1158" s="15">
        <v>5</v>
      </c>
      <c r="L1158" s="15">
        <v>50</v>
      </c>
      <c r="M1158" s="15" t="s">
        <v>36</v>
      </c>
      <c r="N1158" s="15" t="s">
        <v>37</v>
      </c>
    </row>
    <row r="1159" spans="1:14" x14ac:dyDescent="0.3">
      <c r="A1159" s="15" t="s">
        <v>57</v>
      </c>
      <c r="B1159" s="78">
        <f>--LEFT(A1159,SEARCH("'",A1159)-1)+IF( ISNUMBER(SEARCH("""",A1159)),--MID(A1159,SEARCH("'",A1159)+1,SEARCH("""",A1159)-SEARCH("'",A1159)-1)/12)</f>
        <v>432</v>
      </c>
      <c r="C1159" s="80">
        <v>2.38</v>
      </c>
      <c r="D1159" s="81">
        <v>8.5</v>
      </c>
      <c r="E1159" s="81">
        <f>(Table1[[#This Row],[Core Diameter (in.)]]/Table1[[#This Row],[tp (ms) ^ to line (150 kHz)]])*10^6/12</f>
        <v>23333.333333333332</v>
      </c>
      <c r="F1159" s="81">
        <v>9</v>
      </c>
      <c r="G1159" s="106">
        <f>(Table1[[#This Row],[Core Diameter (in.)]]/Table1[[#This Row],[tp (ms) // to line (150 kHz)]])*10^6/12</f>
        <v>22037.037037037036</v>
      </c>
      <c r="H1159" s="81">
        <f>AVERAGE(Table1[[#This Row],[^ Velocity ft/s]],Table1[[#This Row],[// Velocity ft/s]])</f>
        <v>22685.185185185182</v>
      </c>
      <c r="I1159" s="15"/>
      <c r="J1159" s="15" t="s">
        <v>7</v>
      </c>
      <c r="K1159" s="15">
        <v>5</v>
      </c>
      <c r="L1159" s="15">
        <v>50</v>
      </c>
      <c r="M1159" s="15" t="s">
        <v>36</v>
      </c>
      <c r="N1159" s="15" t="s">
        <v>37</v>
      </c>
    </row>
    <row r="1160" spans="1:14" x14ac:dyDescent="0.3">
      <c r="A1160" s="15" t="s">
        <v>56</v>
      </c>
      <c r="B1160" s="78">
        <f>--LEFT(A1160,SEARCH("'",A1160)-1)+IF( ISNUMBER(SEARCH("""",A1160)),--MID(A1160,SEARCH("'",A1160)+1,SEARCH("""",A1160)-SEARCH("'",A1160)-1)/12)</f>
        <v>432.33333333333331</v>
      </c>
      <c r="C1160" s="80">
        <v>2.38</v>
      </c>
      <c r="D1160" s="81">
        <v>8</v>
      </c>
      <c r="E1160" s="81">
        <f>(Table1[[#This Row],[Core Diameter (in.)]]/Table1[[#This Row],[tp (ms) ^ to line (150 kHz)]])*10^6/12</f>
        <v>24791.666666666668</v>
      </c>
      <c r="F1160" s="81">
        <v>8.9</v>
      </c>
      <c r="G1160" s="106">
        <f>(Table1[[#This Row],[Core Diameter (in.)]]/Table1[[#This Row],[tp (ms) // to line (150 kHz)]])*10^6/12</f>
        <v>22284.644194756551</v>
      </c>
      <c r="H1160" s="81">
        <f>AVERAGE(Table1[[#This Row],[^ Velocity ft/s]],Table1[[#This Row],[// Velocity ft/s]])</f>
        <v>23538.155430711609</v>
      </c>
      <c r="I1160" s="15"/>
      <c r="J1160" s="15" t="s">
        <v>7</v>
      </c>
      <c r="K1160" s="15">
        <v>5</v>
      </c>
      <c r="L1160" s="15">
        <v>50</v>
      </c>
      <c r="M1160" s="15" t="s">
        <v>36</v>
      </c>
      <c r="N1160" s="15" t="s">
        <v>37</v>
      </c>
    </row>
    <row r="1161" spans="1:14" x14ac:dyDescent="0.3">
      <c r="A1161" s="15" t="s">
        <v>983</v>
      </c>
      <c r="B1161" s="78">
        <f>--LEFT(A1161,SEARCH("'",A1161)-1)+IF( ISNUMBER(SEARCH("""",A1161)),--MID(A1161,SEARCH("'",A1161)+1,SEARCH("""",A1161)-SEARCH("'",A1161)-1)/12)</f>
        <v>433.44166666666666</v>
      </c>
      <c r="C1161" s="80">
        <v>2.3610000000000002</v>
      </c>
      <c r="D1161" s="81">
        <v>8</v>
      </c>
      <c r="E1161" s="81">
        <f>(Table1[[#This Row],[Core Diameter (in.)]]/Table1[[#This Row],[tp (ms) ^ to line (150 kHz)]])*10^6/12</f>
        <v>24593.75</v>
      </c>
      <c r="F1161" s="81">
        <v>8.9</v>
      </c>
      <c r="G1161" s="106">
        <f>(Table1[[#This Row],[Core Diameter (in.)]]/Table1[[#This Row],[tp (ms) // to line (150 kHz)]])*10^6/12</f>
        <v>22106.741573033709</v>
      </c>
      <c r="H1161" s="81">
        <f>AVERAGE(Table1[[#This Row],[^ Velocity ft/s]],Table1[[#This Row],[// Velocity ft/s]])</f>
        <v>23350.245786516854</v>
      </c>
      <c r="I1161" s="15"/>
      <c r="J1161" s="15" t="s">
        <v>7</v>
      </c>
      <c r="K1161" s="15">
        <v>5</v>
      </c>
      <c r="L1161" s="15">
        <v>51</v>
      </c>
      <c r="M1161" s="15" t="s">
        <v>58</v>
      </c>
      <c r="N1161" s="82" t="s">
        <v>64</v>
      </c>
    </row>
    <row r="1162" spans="1:14" x14ac:dyDescent="0.3">
      <c r="A1162" s="15" t="s">
        <v>984</v>
      </c>
      <c r="B1162" s="78">
        <f>--LEFT(A1162,SEARCH("'",A1162)-1)+IF( ISNUMBER(SEARCH("""",A1162)),--MID(A1162,SEARCH("'",A1162)+1,SEARCH("""",A1162)-SEARCH("'",A1162)-1)/12)</f>
        <v>433.58333333333331</v>
      </c>
      <c r="C1162" s="80">
        <v>2.383</v>
      </c>
      <c r="D1162" s="81">
        <v>8</v>
      </c>
      <c r="E1162" s="81">
        <f>(Table1[[#This Row],[Core Diameter (in.)]]/Table1[[#This Row],[tp (ms) ^ to line (150 kHz)]])*10^6/12</f>
        <v>24822.916666666668</v>
      </c>
      <c r="F1162" s="81">
        <v>8.9</v>
      </c>
      <c r="G1162" s="106">
        <f>(Table1[[#This Row],[Core Diameter (in.)]]/Table1[[#This Row],[tp (ms) // to line (150 kHz)]])*10^6/12</f>
        <v>22312.734082397001</v>
      </c>
      <c r="H1162" s="81">
        <f>AVERAGE(Table1[[#This Row],[^ Velocity ft/s]],Table1[[#This Row],[// Velocity ft/s]])</f>
        <v>23567.825374531836</v>
      </c>
      <c r="I1162" s="15"/>
      <c r="J1162" s="15" t="s">
        <v>7</v>
      </c>
      <c r="K1162" s="15">
        <v>5</v>
      </c>
      <c r="L1162" s="15">
        <v>51</v>
      </c>
      <c r="M1162" s="15" t="s">
        <v>58</v>
      </c>
      <c r="N1162" s="82" t="s">
        <v>64</v>
      </c>
    </row>
    <row r="1163" spans="1:14" x14ac:dyDescent="0.3">
      <c r="A1163" s="15" t="s">
        <v>985</v>
      </c>
      <c r="B1163" s="78">
        <f>--LEFT(A1163,SEARCH("'",A1163)-1)+IF( ISNUMBER(SEARCH("""",A1163)),--MID(A1163,SEARCH("'",A1163)+1,SEARCH("""",A1163)-SEARCH("'",A1163)-1)/12)</f>
        <v>433.83333333333331</v>
      </c>
      <c r="C1163" s="80">
        <v>2.3879999999999999</v>
      </c>
      <c r="D1163" s="81">
        <v>8.4</v>
      </c>
      <c r="E1163" s="81">
        <f>(Table1[[#This Row],[Core Diameter (in.)]]/Table1[[#This Row],[tp (ms) ^ to line (150 kHz)]])*10^6/12</f>
        <v>23690.476190476187</v>
      </c>
      <c r="F1163" s="81">
        <v>9.4</v>
      </c>
      <c r="G1163" s="106">
        <f>(Table1[[#This Row],[Core Diameter (in.)]]/Table1[[#This Row],[tp (ms) // to line (150 kHz)]])*10^6/12</f>
        <v>21170.212765957443</v>
      </c>
      <c r="H1163" s="81">
        <f>AVERAGE(Table1[[#This Row],[^ Velocity ft/s]],Table1[[#This Row],[// Velocity ft/s]])</f>
        <v>22430.344478216815</v>
      </c>
      <c r="I1163" s="15"/>
      <c r="J1163" s="15" t="s">
        <v>7</v>
      </c>
      <c r="K1163" s="15">
        <v>5</v>
      </c>
      <c r="L1163" s="15">
        <v>51</v>
      </c>
      <c r="M1163" s="15" t="s">
        <v>58</v>
      </c>
      <c r="N1163" s="82" t="s">
        <v>64</v>
      </c>
    </row>
    <row r="1164" spans="1:14" x14ac:dyDescent="0.3">
      <c r="A1164" s="15" t="s">
        <v>986</v>
      </c>
      <c r="B1164" s="78">
        <f>--LEFT(A1164,SEARCH("'",A1164)-1)+IF( ISNUMBER(SEARCH("""",A1164)),--MID(A1164,SEARCH("'",A1164)+1,SEARCH("""",A1164)-SEARCH("'",A1164)-1)/12)</f>
        <v>434.16666666666669</v>
      </c>
      <c r="C1164" s="80">
        <v>2.387</v>
      </c>
      <c r="D1164" s="81">
        <v>8</v>
      </c>
      <c r="E1164" s="81">
        <f>(Table1[[#This Row],[Core Diameter (in.)]]/Table1[[#This Row],[tp (ms) ^ to line (150 kHz)]])*10^6/12</f>
        <v>24864.583333333332</v>
      </c>
      <c r="F1164" s="81">
        <v>9.4</v>
      </c>
      <c r="G1164" s="106">
        <f>(Table1[[#This Row],[Core Diameter (in.)]]/Table1[[#This Row],[tp (ms) // to line (150 kHz)]])*10^6/12</f>
        <v>21161.347517730494</v>
      </c>
      <c r="H1164" s="81">
        <f>AVERAGE(Table1[[#This Row],[^ Velocity ft/s]],Table1[[#This Row],[// Velocity ft/s]])</f>
        <v>23012.965425531911</v>
      </c>
      <c r="I1164" s="15"/>
      <c r="J1164" s="15" t="s">
        <v>7</v>
      </c>
      <c r="K1164" s="15">
        <v>5</v>
      </c>
      <c r="L1164" s="15">
        <v>51</v>
      </c>
      <c r="M1164" s="15" t="s">
        <v>58</v>
      </c>
      <c r="N1164" s="82" t="s">
        <v>64</v>
      </c>
    </row>
    <row r="1165" spans="1:14" x14ac:dyDescent="0.3">
      <c r="A1165" s="15" t="s">
        <v>987</v>
      </c>
      <c r="B1165" s="78">
        <f>--LEFT(A1165,SEARCH("'",A1165)-1)+IF( ISNUMBER(SEARCH("""",A1165)),--MID(A1165,SEARCH("'",A1165)+1,SEARCH("""",A1165)-SEARCH("'",A1165)-1)/12)</f>
        <v>434.45833333333331</v>
      </c>
      <c r="C1165" s="80">
        <v>2.3849999999999998</v>
      </c>
      <c r="D1165" s="81">
        <v>8.5</v>
      </c>
      <c r="E1165" s="81">
        <f>(Table1[[#This Row],[Core Diameter (in.)]]/Table1[[#This Row],[tp (ms) ^ to line (150 kHz)]])*10^6/12</f>
        <v>23382.352941176472</v>
      </c>
      <c r="F1165" s="81">
        <v>9.4</v>
      </c>
      <c r="G1165" s="106">
        <f>(Table1[[#This Row],[Core Diameter (in.)]]/Table1[[#This Row],[tp (ms) // to line (150 kHz)]])*10^6/12</f>
        <v>21143.617021276597</v>
      </c>
      <c r="H1165" s="81">
        <f>AVERAGE(Table1[[#This Row],[^ Velocity ft/s]],Table1[[#This Row],[// Velocity ft/s]])</f>
        <v>22262.984981226535</v>
      </c>
      <c r="I1165" s="15"/>
      <c r="J1165" s="15" t="s">
        <v>7</v>
      </c>
      <c r="K1165" s="15">
        <v>5</v>
      </c>
      <c r="L1165" s="15">
        <v>51</v>
      </c>
      <c r="M1165" s="15" t="s">
        <v>58</v>
      </c>
      <c r="N1165" s="82" t="s">
        <v>64</v>
      </c>
    </row>
    <row r="1166" spans="1:14" x14ac:dyDescent="0.3">
      <c r="A1166" s="15" t="s">
        <v>988</v>
      </c>
      <c r="B1166" s="78">
        <f>--LEFT(A1166,SEARCH("'",A1166)-1)+IF( ISNUMBER(SEARCH("""",A1166)),--MID(A1166,SEARCH("'",A1166)+1,SEARCH("""",A1166)-SEARCH("'",A1166)-1)/12)</f>
        <v>434.75</v>
      </c>
      <c r="C1166" s="80">
        <v>2.3860000000000001</v>
      </c>
      <c r="D1166" s="81">
        <v>8.4</v>
      </c>
      <c r="E1166" s="81">
        <f>(Table1[[#This Row],[Core Diameter (in.)]]/Table1[[#This Row],[tp (ms) ^ to line (150 kHz)]])*10^6/12</f>
        <v>23670.634920634922</v>
      </c>
      <c r="F1166" s="81">
        <v>8.9</v>
      </c>
      <c r="G1166" s="106">
        <f>(Table1[[#This Row],[Core Diameter (in.)]]/Table1[[#This Row],[tp (ms) // to line (150 kHz)]])*10^6/12</f>
        <v>22340.823970037454</v>
      </c>
      <c r="H1166" s="81">
        <f>AVERAGE(Table1[[#This Row],[^ Velocity ft/s]],Table1[[#This Row],[// Velocity ft/s]])</f>
        <v>23005.72944533619</v>
      </c>
      <c r="I1166" s="15"/>
      <c r="J1166" s="15" t="s">
        <v>7</v>
      </c>
      <c r="K1166" s="15">
        <v>5</v>
      </c>
      <c r="L1166" s="15">
        <v>51</v>
      </c>
      <c r="M1166" s="15" t="s">
        <v>58</v>
      </c>
      <c r="N1166" s="82" t="s">
        <v>64</v>
      </c>
    </row>
    <row r="1167" spans="1:14" x14ac:dyDescent="0.3">
      <c r="A1167" s="15" t="s">
        <v>989</v>
      </c>
      <c r="B1167" s="78">
        <f>--LEFT(A1167,SEARCH("'",A1167)-1)+IF( ISNUMBER(SEARCH("""",A1167)),--MID(A1167,SEARCH("'",A1167)+1,SEARCH("""",A1167)-SEARCH("'",A1167)-1)/12)</f>
        <v>435.08333333333331</v>
      </c>
      <c r="C1167" s="80">
        <v>2.3849999999999998</v>
      </c>
      <c r="D1167" s="81">
        <v>8.4</v>
      </c>
      <c r="E1167" s="81">
        <f>(Table1[[#This Row],[Core Diameter (in.)]]/Table1[[#This Row],[tp (ms) ^ to line (150 kHz)]])*10^6/12</f>
        <v>23660.714285714279</v>
      </c>
      <c r="F1167" s="81">
        <v>8.9</v>
      </c>
      <c r="G1167" s="106">
        <f>(Table1[[#This Row],[Core Diameter (in.)]]/Table1[[#This Row],[tp (ms) // to line (150 kHz)]])*10^6/12</f>
        <v>22331.460674157304</v>
      </c>
      <c r="H1167" s="81">
        <f>AVERAGE(Table1[[#This Row],[^ Velocity ft/s]],Table1[[#This Row],[// Velocity ft/s]])</f>
        <v>22996.087479935792</v>
      </c>
      <c r="I1167" s="15"/>
      <c r="J1167" s="15" t="s">
        <v>7</v>
      </c>
      <c r="K1167" s="15">
        <v>5</v>
      </c>
      <c r="L1167" s="15">
        <v>51</v>
      </c>
      <c r="M1167" s="15" t="s">
        <v>58</v>
      </c>
      <c r="N1167" s="82" t="s">
        <v>64</v>
      </c>
    </row>
    <row r="1168" spans="1:14" x14ac:dyDescent="0.3">
      <c r="A1168" s="15" t="s">
        <v>990</v>
      </c>
      <c r="B1168" s="78">
        <f>--LEFT(A1168,SEARCH("'",A1168)-1)+IF( ISNUMBER(SEARCH("""",A1168)),--MID(A1168,SEARCH("'",A1168)+1,SEARCH("""",A1168)-SEARCH("'",A1168)-1)/12)</f>
        <v>435.25</v>
      </c>
      <c r="C1168" s="80">
        <v>2.3879999999999999</v>
      </c>
      <c r="D1168" s="81">
        <v>8.4</v>
      </c>
      <c r="E1168" s="81">
        <f>(Table1[[#This Row],[Core Diameter (in.)]]/Table1[[#This Row],[tp (ms) ^ to line (150 kHz)]])*10^6/12</f>
        <v>23690.476190476187</v>
      </c>
      <c r="F1168" s="81">
        <v>8.9</v>
      </c>
      <c r="G1168" s="106">
        <f>(Table1[[#This Row],[Core Diameter (in.)]]/Table1[[#This Row],[tp (ms) // to line (150 kHz)]])*10^6/12</f>
        <v>22359.550561797751</v>
      </c>
      <c r="H1168" s="81">
        <f>AVERAGE(Table1[[#This Row],[^ Velocity ft/s]],Table1[[#This Row],[// Velocity ft/s]])</f>
        <v>23025.013376136969</v>
      </c>
      <c r="I1168" s="15"/>
      <c r="J1168" s="15" t="s">
        <v>7</v>
      </c>
      <c r="K1168" s="15">
        <v>5</v>
      </c>
      <c r="L1168" s="15">
        <v>51</v>
      </c>
      <c r="M1168" s="15" t="s">
        <v>58</v>
      </c>
      <c r="N1168" s="82" t="s">
        <v>64</v>
      </c>
    </row>
    <row r="1169" spans="1:14" x14ac:dyDescent="0.3">
      <c r="A1169" s="15" t="s">
        <v>991</v>
      </c>
      <c r="B1169" s="78">
        <f>--LEFT(A1169,SEARCH("'",A1169)-1)+IF( ISNUMBER(SEARCH("""",A1169)),--MID(A1169,SEARCH("'",A1169)+1,SEARCH("""",A1169)-SEARCH("'",A1169)-1)/12)</f>
        <v>435.625</v>
      </c>
      <c r="C1169" s="80">
        <v>2.3860000000000001</v>
      </c>
      <c r="D1169" s="81">
        <v>8.8000000000000007</v>
      </c>
      <c r="E1169" s="81">
        <f>(Table1[[#This Row],[Core Diameter (in.)]]/Table1[[#This Row],[tp (ms) ^ to line (150 kHz)]])*10^6/12</f>
        <v>22594.696969696972</v>
      </c>
      <c r="F1169" s="81">
        <v>8.9</v>
      </c>
      <c r="G1169" s="106">
        <f>(Table1[[#This Row],[Core Diameter (in.)]]/Table1[[#This Row],[tp (ms) // to line (150 kHz)]])*10^6/12</f>
        <v>22340.823970037454</v>
      </c>
      <c r="H1169" s="81">
        <f>AVERAGE(Table1[[#This Row],[^ Velocity ft/s]],Table1[[#This Row],[// Velocity ft/s]])</f>
        <v>22467.760469867215</v>
      </c>
      <c r="I1169" s="15"/>
      <c r="J1169" s="15" t="s">
        <v>7</v>
      </c>
      <c r="K1169" s="15">
        <v>5</v>
      </c>
      <c r="L1169" s="15">
        <v>51</v>
      </c>
      <c r="M1169" s="15" t="s">
        <v>58</v>
      </c>
      <c r="N1169" s="82" t="s">
        <v>64</v>
      </c>
    </row>
    <row r="1170" spans="1:14" x14ac:dyDescent="0.3">
      <c r="A1170" s="15" t="s">
        <v>992</v>
      </c>
      <c r="B1170" s="78">
        <f>--LEFT(A1170,SEARCH("'",A1170)-1)+IF( ISNUMBER(SEARCH("""",A1170)),--MID(A1170,SEARCH("'",A1170)+1,SEARCH("""",A1170)-SEARCH("'",A1170)-1)/12)</f>
        <v>435.83333333333331</v>
      </c>
      <c r="C1170" s="80">
        <v>2.387</v>
      </c>
      <c r="D1170" s="81">
        <v>8.5</v>
      </c>
      <c r="E1170" s="81">
        <f>(Table1[[#This Row],[Core Diameter (in.)]]/Table1[[#This Row],[tp (ms) ^ to line (150 kHz)]])*10^6/12</f>
        <v>23401.960784313724</v>
      </c>
      <c r="F1170" s="81">
        <v>8.9</v>
      </c>
      <c r="G1170" s="106">
        <f>(Table1[[#This Row],[Core Diameter (in.)]]/Table1[[#This Row],[tp (ms) // to line (150 kHz)]])*10^6/12</f>
        <v>22350.187265917601</v>
      </c>
      <c r="H1170" s="81">
        <f>AVERAGE(Table1[[#This Row],[^ Velocity ft/s]],Table1[[#This Row],[// Velocity ft/s]])</f>
        <v>22876.07402511566</v>
      </c>
      <c r="I1170" s="15"/>
      <c r="J1170" s="15" t="s">
        <v>7</v>
      </c>
      <c r="K1170" s="15">
        <v>5</v>
      </c>
      <c r="L1170" s="15">
        <v>51</v>
      </c>
      <c r="M1170" s="15" t="s">
        <v>58</v>
      </c>
      <c r="N1170" s="82" t="s">
        <v>64</v>
      </c>
    </row>
    <row r="1171" spans="1:14" x14ac:dyDescent="0.3">
      <c r="A1171" s="15" t="s">
        <v>993</v>
      </c>
      <c r="B1171" s="78">
        <f>--LEFT(A1171,SEARCH("'",A1171)-1)+IF( ISNUMBER(SEARCH("""",A1171)),--MID(A1171,SEARCH("'",A1171)+1,SEARCH("""",A1171)-SEARCH("'",A1171)-1)/12)</f>
        <v>436.25</v>
      </c>
      <c r="C1171" s="80">
        <v>2.39</v>
      </c>
      <c r="D1171" s="81">
        <v>8.4</v>
      </c>
      <c r="E1171" s="81">
        <f>(Table1[[#This Row],[Core Diameter (in.)]]/Table1[[#This Row],[tp (ms) ^ to line (150 kHz)]])*10^6/12</f>
        <v>23710.317460317459</v>
      </c>
      <c r="F1171" s="81">
        <v>8.9</v>
      </c>
      <c r="G1171" s="106">
        <f>(Table1[[#This Row],[Core Diameter (in.)]]/Table1[[#This Row],[tp (ms) // to line (150 kHz)]])*10^6/12</f>
        <v>22378.277153558054</v>
      </c>
      <c r="H1171" s="81">
        <f>AVERAGE(Table1[[#This Row],[^ Velocity ft/s]],Table1[[#This Row],[// Velocity ft/s]])</f>
        <v>23044.297306937755</v>
      </c>
      <c r="I1171" s="15"/>
      <c r="J1171" s="15" t="s">
        <v>7</v>
      </c>
      <c r="K1171" s="15">
        <v>5</v>
      </c>
      <c r="L1171" s="15">
        <v>51</v>
      </c>
      <c r="M1171" s="15" t="s">
        <v>58</v>
      </c>
      <c r="N1171" s="82" t="s">
        <v>64</v>
      </c>
    </row>
    <row r="1172" spans="1:14" x14ac:dyDescent="0.3">
      <c r="A1172" s="15" t="s">
        <v>994</v>
      </c>
      <c r="B1172" s="78">
        <f>--LEFT(A1172,SEARCH("'",A1172)-1)+IF( ISNUMBER(SEARCH("""",A1172)),--MID(A1172,SEARCH("'",A1172)+1,SEARCH("""",A1172)-SEARCH("'",A1172)-1)/12)</f>
        <v>436.5</v>
      </c>
      <c r="C1172" s="80">
        <v>2.3860000000000001</v>
      </c>
      <c r="D1172" s="81">
        <v>8.9</v>
      </c>
      <c r="E1172" s="81">
        <f>(Table1[[#This Row],[Core Diameter (in.)]]/Table1[[#This Row],[tp (ms) ^ to line (150 kHz)]])*10^6/12</f>
        <v>22340.823970037454</v>
      </c>
      <c r="F1172" s="81">
        <v>9.4</v>
      </c>
      <c r="G1172" s="106">
        <f>(Table1[[#This Row],[Core Diameter (in.)]]/Table1[[#This Row],[tp (ms) // to line (150 kHz)]])*10^6/12</f>
        <v>21152.482269503544</v>
      </c>
      <c r="H1172" s="81">
        <f>AVERAGE(Table1[[#This Row],[^ Velocity ft/s]],Table1[[#This Row],[// Velocity ft/s]])</f>
        <v>21746.653119770497</v>
      </c>
      <c r="I1172" s="15"/>
      <c r="J1172" s="15" t="s">
        <v>7</v>
      </c>
      <c r="K1172" s="15">
        <v>5</v>
      </c>
      <c r="L1172" s="15">
        <v>51</v>
      </c>
      <c r="M1172" s="15" t="s">
        <v>58</v>
      </c>
      <c r="N1172" s="82" t="s">
        <v>64</v>
      </c>
    </row>
    <row r="1173" spans="1:14" x14ac:dyDescent="0.3">
      <c r="A1173" s="15" t="s">
        <v>995</v>
      </c>
      <c r="B1173" s="78">
        <f>--LEFT(A1173,SEARCH("'",A1173)-1)+IF( ISNUMBER(SEARCH("""",A1173)),--MID(A1173,SEARCH("'",A1173)+1,SEARCH("""",A1173)-SEARCH("'",A1173)-1)/12)</f>
        <v>436.79166666666669</v>
      </c>
      <c r="C1173" s="80">
        <v>2.3860000000000001</v>
      </c>
      <c r="D1173" s="81">
        <v>8.9</v>
      </c>
      <c r="E1173" s="81">
        <f>(Table1[[#This Row],[Core Diameter (in.)]]/Table1[[#This Row],[tp (ms) ^ to line (150 kHz)]])*10^6/12</f>
        <v>22340.823970037454</v>
      </c>
      <c r="F1173" s="81">
        <v>9.4</v>
      </c>
      <c r="G1173" s="106">
        <f>(Table1[[#This Row],[Core Diameter (in.)]]/Table1[[#This Row],[tp (ms) // to line (150 kHz)]])*10^6/12</f>
        <v>21152.482269503544</v>
      </c>
      <c r="H1173" s="81">
        <f>AVERAGE(Table1[[#This Row],[^ Velocity ft/s]],Table1[[#This Row],[// Velocity ft/s]])</f>
        <v>21746.653119770497</v>
      </c>
      <c r="I1173" s="15" t="s">
        <v>62</v>
      </c>
      <c r="J1173" s="15" t="s">
        <v>7</v>
      </c>
      <c r="K1173" s="15">
        <v>5</v>
      </c>
      <c r="L1173" s="15">
        <v>51</v>
      </c>
      <c r="M1173" s="15" t="s">
        <v>58</v>
      </c>
      <c r="N1173" s="82" t="s">
        <v>64</v>
      </c>
    </row>
    <row r="1174" spans="1:14" x14ac:dyDescent="0.3">
      <c r="A1174" s="15" t="s">
        <v>996</v>
      </c>
      <c r="B1174" s="78">
        <f>--LEFT(A1174,SEARCH("'",A1174)-1)+IF( ISNUMBER(SEARCH("""",A1174)),--MID(A1174,SEARCH("'",A1174)+1,SEARCH("""",A1174)-SEARCH("'",A1174)-1)/12)</f>
        <v>437.25</v>
      </c>
      <c r="C1174" s="80">
        <v>2.3849999999999998</v>
      </c>
      <c r="D1174" s="81">
        <v>8.4</v>
      </c>
      <c r="E1174" s="81">
        <f>(Table1[[#This Row],[Core Diameter (in.)]]/Table1[[#This Row],[tp (ms) ^ to line (150 kHz)]])*10^6/12</f>
        <v>23660.714285714279</v>
      </c>
      <c r="F1174" s="81">
        <v>9.4</v>
      </c>
      <c r="G1174" s="106">
        <f>(Table1[[#This Row],[Core Diameter (in.)]]/Table1[[#This Row],[tp (ms) // to line (150 kHz)]])*10^6/12</f>
        <v>21143.617021276597</v>
      </c>
      <c r="H1174" s="81">
        <f>AVERAGE(Table1[[#This Row],[^ Velocity ft/s]],Table1[[#This Row],[// Velocity ft/s]])</f>
        <v>22402.165653495438</v>
      </c>
      <c r="I1174" s="15"/>
      <c r="J1174" s="15" t="s">
        <v>7</v>
      </c>
      <c r="K1174" s="15">
        <v>5</v>
      </c>
      <c r="L1174" s="15">
        <v>51</v>
      </c>
      <c r="M1174" s="15" t="s">
        <v>58</v>
      </c>
      <c r="N1174" s="82" t="s">
        <v>64</v>
      </c>
    </row>
    <row r="1175" spans="1:14" x14ac:dyDescent="0.3">
      <c r="A1175" s="15" t="s">
        <v>997</v>
      </c>
      <c r="B1175" s="78">
        <f>--LEFT(A1175,SEARCH("'",A1175)-1)+IF( ISNUMBER(SEARCH("""",A1175)),--MID(A1175,SEARCH("'",A1175)+1,SEARCH("""",A1175)-SEARCH("'",A1175)-1)/12)</f>
        <v>437.5</v>
      </c>
      <c r="C1175" s="80">
        <v>2.3860000000000001</v>
      </c>
      <c r="D1175" s="81">
        <v>8.4</v>
      </c>
      <c r="E1175" s="81">
        <f>(Table1[[#This Row],[Core Diameter (in.)]]/Table1[[#This Row],[tp (ms) ^ to line (150 kHz)]])*10^6/12</f>
        <v>23670.634920634922</v>
      </c>
      <c r="F1175" s="81">
        <v>9.4</v>
      </c>
      <c r="G1175" s="106">
        <f>(Table1[[#This Row],[Core Diameter (in.)]]/Table1[[#This Row],[tp (ms) // to line (150 kHz)]])*10^6/12</f>
        <v>21152.482269503544</v>
      </c>
      <c r="H1175" s="81">
        <f>AVERAGE(Table1[[#This Row],[^ Velocity ft/s]],Table1[[#This Row],[// Velocity ft/s]])</f>
        <v>22411.558595069233</v>
      </c>
      <c r="I1175" s="15"/>
      <c r="J1175" s="15" t="s">
        <v>7</v>
      </c>
      <c r="K1175" s="15">
        <v>5</v>
      </c>
      <c r="L1175" s="15">
        <v>51</v>
      </c>
      <c r="M1175" s="15" t="s">
        <v>58</v>
      </c>
      <c r="N1175" s="82" t="s">
        <v>64</v>
      </c>
    </row>
    <row r="1176" spans="1:14" x14ac:dyDescent="0.3">
      <c r="A1176" s="15" t="s">
        <v>998</v>
      </c>
      <c r="B1176" s="78">
        <f>--LEFT(A1176,SEARCH("'",A1176)-1)+IF( ISNUMBER(SEARCH("""",A1176)),--MID(A1176,SEARCH("'",A1176)+1,SEARCH("""",A1176)-SEARCH("'",A1176)-1)/12)</f>
        <v>437.75</v>
      </c>
      <c r="C1176" s="80">
        <v>2.391</v>
      </c>
      <c r="D1176" s="81">
        <v>10.3</v>
      </c>
      <c r="E1176" s="81">
        <f>(Table1[[#This Row],[Core Diameter (in.)]]/Table1[[#This Row],[tp (ms) ^ to line (150 kHz)]])*10^6/12</f>
        <v>19344.660194174758</v>
      </c>
      <c r="F1176" s="81">
        <v>10.4</v>
      </c>
      <c r="G1176" s="106">
        <f>(Table1[[#This Row],[Core Diameter (in.)]]/Table1[[#This Row],[tp (ms) // to line (150 kHz)]])*10^6/12</f>
        <v>19158.653846153848</v>
      </c>
      <c r="H1176" s="81">
        <f>AVERAGE(Table1[[#This Row],[^ Velocity ft/s]],Table1[[#This Row],[// Velocity ft/s]])</f>
        <v>19251.657020164304</v>
      </c>
      <c r="I1176" s="15"/>
      <c r="J1176" s="15" t="s">
        <v>7</v>
      </c>
      <c r="K1176" s="15">
        <v>5</v>
      </c>
      <c r="L1176" s="15">
        <v>51</v>
      </c>
      <c r="M1176" s="15" t="s">
        <v>58</v>
      </c>
      <c r="N1176" s="82" t="s">
        <v>64</v>
      </c>
    </row>
    <row r="1177" spans="1:14" x14ac:dyDescent="0.3">
      <c r="A1177" s="15" t="s">
        <v>999</v>
      </c>
      <c r="B1177" s="78">
        <f>--LEFT(A1177,SEARCH("'",A1177)-1)+IF( ISNUMBER(SEARCH("""",A1177)),--MID(A1177,SEARCH("'",A1177)+1,SEARCH("""",A1177)-SEARCH("'",A1177)-1)/12)</f>
        <v>438</v>
      </c>
      <c r="C1177" s="80">
        <v>2.3860000000000001</v>
      </c>
      <c r="D1177" s="81">
        <v>8.5</v>
      </c>
      <c r="E1177" s="81">
        <f>(Table1[[#This Row],[Core Diameter (in.)]]/Table1[[#This Row],[tp (ms) ^ to line (150 kHz)]])*10^6/12</f>
        <v>23392.156862745102</v>
      </c>
      <c r="F1177" s="81">
        <v>8.9</v>
      </c>
      <c r="G1177" s="106">
        <f>(Table1[[#This Row],[Core Diameter (in.)]]/Table1[[#This Row],[tp (ms) // to line (150 kHz)]])*10^6/12</f>
        <v>22340.823970037454</v>
      </c>
      <c r="H1177" s="81">
        <f>AVERAGE(Table1[[#This Row],[^ Velocity ft/s]],Table1[[#This Row],[// Velocity ft/s]])</f>
        <v>22866.49041639128</v>
      </c>
      <c r="I1177" s="15"/>
      <c r="J1177" s="15" t="s">
        <v>7</v>
      </c>
      <c r="K1177" s="15">
        <v>5</v>
      </c>
      <c r="L1177" s="15">
        <v>51</v>
      </c>
      <c r="M1177" s="15" t="s">
        <v>58</v>
      </c>
      <c r="N1177" s="82" t="s">
        <v>64</v>
      </c>
    </row>
    <row r="1178" spans="1:14" x14ac:dyDescent="0.3">
      <c r="A1178" s="15" t="s">
        <v>1000</v>
      </c>
      <c r="B1178" s="78">
        <f>--LEFT(A1178,SEARCH("'",A1178)-1)+IF( ISNUMBER(SEARCH("""",A1178)),--MID(A1178,SEARCH("'",A1178)+1,SEARCH("""",A1178)-SEARCH("'",A1178)-1)/12)</f>
        <v>438.33333333333331</v>
      </c>
      <c r="C1178" s="80">
        <v>2.3860000000000001</v>
      </c>
      <c r="D1178" s="81">
        <v>9.5</v>
      </c>
      <c r="E1178" s="81">
        <f>(Table1[[#This Row],[Core Diameter (in.)]]/Table1[[#This Row],[tp (ms) ^ to line (150 kHz)]])*10^6/12</f>
        <v>20929.824561403511</v>
      </c>
      <c r="F1178" s="81">
        <v>10.7</v>
      </c>
      <c r="G1178" s="106">
        <f>(Table1[[#This Row],[Core Diameter (in.)]]/Table1[[#This Row],[tp (ms) // to line (150 kHz)]])*10^6/12</f>
        <v>18582.554517133958</v>
      </c>
      <c r="H1178" s="81">
        <f>AVERAGE(Table1[[#This Row],[^ Velocity ft/s]],Table1[[#This Row],[// Velocity ft/s]])</f>
        <v>19756.189539268737</v>
      </c>
      <c r="I1178" s="15" t="s">
        <v>63</v>
      </c>
      <c r="J1178" s="15" t="s">
        <v>7</v>
      </c>
      <c r="K1178" s="15">
        <v>5</v>
      </c>
      <c r="L1178" s="15">
        <v>51</v>
      </c>
      <c r="M1178" s="15" t="s">
        <v>58</v>
      </c>
      <c r="N1178" s="82" t="s">
        <v>64</v>
      </c>
    </row>
    <row r="1179" spans="1:14" x14ac:dyDescent="0.3">
      <c r="A1179" s="15" t="s">
        <v>1001</v>
      </c>
      <c r="B1179" s="78">
        <f>--LEFT(A1179,SEARCH("'",A1179)-1)+IF( ISNUMBER(SEARCH("""",A1179)),--MID(A1179,SEARCH("'",A1179)+1,SEARCH("""",A1179)-SEARCH("'",A1179)-1)/12)</f>
        <v>438.54166666666669</v>
      </c>
      <c r="C1179" s="80">
        <v>2.3879999999999999</v>
      </c>
      <c r="D1179" s="81">
        <v>8.9</v>
      </c>
      <c r="E1179" s="81">
        <f>(Table1[[#This Row],[Core Diameter (in.)]]/Table1[[#This Row],[tp (ms) ^ to line (150 kHz)]])*10^6/12</f>
        <v>22359.550561797751</v>
      </c>
      <c r="F1179" s="81">
        <v>8.9</v>
      </c>
      <c r="G1179" s="106">
        <f>(Table1[[#This Row],[Core Diameter (in.)]]/Table1[[#This Row],[tp (ms) // to line (150 kHz)]])*10^6/12</f>
        <v>22359.550561797751</v>
      </c>
      <c r="H1179" s="81">
        <f>AVERAGE(Table1[[#This Row],[^ Velocity ft/s]],Table1[[#This Row],[// Velocity ft/s]])</f>
        <v>22359.550561797751</v>
      </c>
      <c r="I1179" s="15"/>
      <c r="J1179" s="15" t="s">
        <v>7</v>
      </c>
      <c r="K1179" s="15">
        <v>5</v>
      </c>
      <c r="L1179" s="15">
        <v>51</v>
      </c>
      <c r="M1179" s="15" t="s">
        <v>58</v>
      </c>
      <c r="N1179" s="82" t="s">
        <v>64</v>
      </c>
    </row>
    <row r="1180" spans="1:14" x14ac:dyDescent="0.3">
      <c r="A1180" s="15" t="s">
        <v>1002</v>
      </c>
      <c r="B1180" s="78">
        <f>--LEFT(A1180,SEARCH("'",A1180)-1)+IF( ISNUMBER(SEARCH("""",A1180)),--MID(A1180,SEARCH("'",A1180)+1,SEARCH("""",A1180)-SEARCH("'",A1180)-1)/12)</f>
        <v>438.79166666666669</v>
      </c>
      <c r="C1180" s="80">
        <v>2.3849999999999998</v>
      </c>
      <c r="D1180" s="81">
        <v>8.5</v>
      </c>
      <c r="E1180" s="81">
        <f>(Table1[[#This Row],[Core Diameter (in.)]]/Table1[[#This Row],[tp (ms) ^ to line (150 kHz)]])*10^6/12</f>
        <v>23382.352941176472</v>
      </c>
      <c r="F1180" s="81">
        <v>8.9</v>
      </c>
      <c r="G1180" s="106">
        <f>(Table1[[#This Row],[Core Diameter (in.)]]/Table1[[#This Row],[tp (ms) // to line (150 kHz)]])*10^6/12</f>
        <v>22331.460674157304</v>
      </c>
      <c r="H1180" s="81">
        <f>AVERAGE(Table1[[#This Row],[^ Velocity ft/s]],Table1[[#This Row],[// Velocity ft/s]])</f>
        <v>22856.906807666888</v>
      </c>
      <c r="I1180" s="15"/>
      <c r="J1180" s="15" t="s">
        <v>7</v>
      </c>
      <c r="K1180" s="15">
        <v>5</v>
      </c>
      <c r="L1180" s="15">
        <v>51</v>
      </c>
      <c r="M1180" s="15" t="s">
        <v>58</v>
      </c>
      <c r="N1180" s="82" t="s">
        <v>64</v>
      </c>
    </row>
    <row r="1181" spans="1:14" x14ac:dyDescent="0.3">
      <c r="A1181" s="15" t="s">
        <v>1003</v>
      </c>
      <c r="B1181" s="78">
        <f>--LEFT(A1181,SEARCH("'",A1181)-1)+IF( ISNUMBER(SEARCH("""",A1181)),--MID(A1181,SEARCH("'",A1181)+1,SEARCH("""",A1181)-SEARCH("'",A1181)-1)/12)</f>
        <v>439.125</v>
      </c>
      <c r="C1181" s="80">
        <v>2.3889999999999998</v>
      </c>
      <c r="D1181" s="81">
        <v>8.5</v>
      </c>
      <c r="E1181" s="81">
        <f>(Table1[[#This Row],[Core Diameter (in.)]]/Table1[[#This Row],[tp (ms) ^ to line (150 kHz)]])*10^6/12</f>
        <v>23421.568627450979</v>
      </c>
      <c r="F1181" s="81">
        <v>8.9</v>
      </c>
      <c r="G1181" s="106">
        <f>(Table1[[#This Row],[Core Diameter (in.)]]/Table1[[#This Row],[tp (ms) // to line (150 kHz)]])*10^6/12</f>
        <v>22368.913857677897</v>
      </c>
      <c r="H1181" s="81">
        <f>AVERAGE(Table1[[#This Row],[^ Velocity ft/s]],Table1[[#This Row],[// Velocity ft/s]])</f>
        <v>22895.241242564436</v>
      </c>
      <c r="I1181" s="15"/>
      <c r="J1181" s="15" t="s">
        <v>7</v>
      </c>
      <c r="K1181" s="15">
        <v>5</v>
      </c>
      <c r="L1181" s="15">
        <v>51</v>
      </c>
      <c r="M1181" s="15" t="s">
        <v>58</v>
      </c>
      <c r="N1181" s="82" t="s">
        <v>64</v>
      </c>
    </row>
    <row r="1182" spans="1:14" x14ac:dyDescent="0.3">
      <c r="A1182" s="15" t="s">
        <v>1004</v>
      </c>
      <c r="B1182" s="78">
        <f>--LEFT(A1182,SEARCH("'",A1182)-1)+IF( ISNUMBER(SEARCH("""",A1182)),--MID(A1182,SEARCH("'",A1182)+1,SEARCH("""",A1182)-SEARCH("'",A1182)-1)/12)</f>
        <v>439.375</v>
      </c>
      <c r="C1182" s="80">
        <v>2.3849999999999998</v>
      </c>
      <c r="D1182" s="81">
        <v>8.5</v>
      </c>
      <c r="E1182" s="81">
        <f>(Table1[[#This Row],[Core Diameter (in.)]]/Table1[[#This Row],[tp (ms) ^ to line (150 kHz)]])*10^6/12</f>
        <v>23382.352941176472</v>
      </c>
      <c r="F1182" s="81">
        <v>9.4</v>
      </c>
      <c r="G1182" s="106">
        <f>(Table1[[#This Row],[Core Diameter (in.)]]/Table1[[#This Row],[tp (ms) // to line (150 kHz)]])*10^6/12</f>
        <v>21143.617021276597</v>
      </c>
      <c r="H1182" s="81">
        <f>AVERAGE(Table1[[#This Row],[^ Velocity ft/s]],Table1[[#This Row],[// Velocity ft/s]])</f>
        <v>22262.984981226535</v>
      </c>
      <c r="I1182" s="15"/>
      <c r="J1182" s="15" t="s">
        <v>7</v>
      </c>
      <c r="K1182" s="15">
        <v>5</v>
      </c>
      <c r="L1182" s="15">
        <v>51</v>
      </c>
      <c r="M1182" s="15" t="s">
        <v>58</v>
      </c>
      <c r="N1182" s="82" t="s">
        <v>64</v>
      </c>
    </row>
    <row r="1183" spans="1:14" x14ac:dyDescent="0.3">
      <c r="A1183" s="15" t="s">
        <v>1005</v>
      </c>
      <c r="B1183" s="78">
        <f>--LEFT(A1183,SEARCH("'",A1183)-1)+IF( ISNUMBER(SEARCH("""",A1183)),--MID(A1183,SEARCH("'",A1183)+1,SEARCH("""",A1183)-SEARCH("'",A1183)-1)/12)</f>
        <v>439.625</v>
      </c>
      <c r="C1183" s="80">
        <v>2.3879999999999999</v>
      </c>
      <c r="D1183" s="81">
        <v>8.5</v>
      </c>
      <c r="E1183" s="81">
        <f>(Table1[[#This Row],[Core Diameter (in.)]]/Table1[[#This Row],[tp (ms) ^ to line (150 kHz)]])*10^6/12</f>
        <v>23411.764705882353</v>
      </c>
      <c r="F1183" s="81">
        <v>8.9</v>
      </c>
      <c r="G1183" s="106">
        <f>(Table1[[#This Row],[Core Diameter (in.)]]/Table1[[#This Row],[tp (ms) // to line (150 kHz)]])*10^6/12</f>
        <v>22359.550561797751</v>
      </c>
      <c r="H1183" s="81">
        <f>AVERAGE(Table1[[#This Row],[^ Velocity ft/s]],Table1[[#This Row],[// Velocity ft/s]])</f>
        <v>22885.657633840052</v>
      </c>
      <c r="I1183" s="15"/>
      <c r="J1183" s="15" t="s">
        <v>7</v>
      </c>
      <c r="K1183" s="15">
        <v>5</v>
      </c>
      <c r="L1183" s="15">
        <v>51</v>
      </c>
      <c r="M1183" s="15" t="s">
        <v>58</v>
      </c>
      <c r="N1183" s="82" t="s">
        <v>64</v>
      </c>
    </row>
    <row r="1184" spans="1:14" x14ac:dyDescent="0.3">
      <c r="A1184" s="15" t="s">
        <v>1006</v>
      </c>
      <c r="B1184" s="78">
        <f>--LEFT(A1184,SEARCH("'",A1184)-1)+IF( ISNUMBER(SEARCH("""",A1184)),--MID(A1184,SEARCH("'",A1184)+1,SEARCH("""",A1184)-SEARCH("'",A1184)-1)/12)</f>
        <v>439.91666666666669</v>
      </c>
      <c r="C1184" s="80">
        <v>2.3860000000000001</v>
      </c>
      <c r="D1184" s="81">
        <v>8.4</v>
      </c>
      <c r="E1184" s="81">
        <f>(Table1[[#This Row],[Core Diameter (in.)]]/Table1[[#This Row],[tp (ms) ^ to line (150 kHz)]])*10^6/12</f>
        <v>23670.634920634922</v>
      </c>
      <c r="F1184" s="81">
        <v>8.9</v>
      </c>
      <c r="G1184" s="106">
        <f>(Table1[[#This Row],[Core Diameter (in.)]]/Table1[[#This Row],[tp (ms) // to line (150 kHz)]])*10^6/12</f>
        <v>22340.823970037454</v>
      </c>
      <c r="H1184" s="81">
        <f>AVERAGE(Table1[[#This Row],[^ Velocity ft/s]],Table1[[#This Row],[// Velocity ft/s]])</f>
        <v>23005.72944533619</v>
      </c>
      <c r="I1184" s="15"/>
      <c r="J1184" s="15" t="s">
        <v>7</v>
      </c>
      <c r="K1184" s="15">
        <v>5</v>
      </c>
      <c r="L1184" s="15">
        <v>51</v>
      </c>
      <c r="M1184" s="15" t="s">
        <v>58</v>
      </c>
      <c r="N1184" s="82" t="s">
        <v>64</v>
      </c>
    </row>
    <row r="1185" spans="1:14" x14ac:dyDescent="0.3">
      <c r="A1185" s="15" t="s">
        <v>1007</v>
      </c>
      <c r="B1185" s="78">
        <f>--LEFT(A1185,SEARCH("'",A1185)-1)+IF( ISNUMBER(SEARCH("""",A1185)),--MID(A1185,SEARCH("'",A1185)+1,SEARCH("""",A1185)-SEARCH("'",A1185)-1)/12)</f>
        <v>440.16666666666669</v>
      </c>
      <c r="C1185" s="80">
        <v>2.387</v>
      </c>
      <c r="D1185" s="81">
        <v>8.4</v>
      </c>
      <c r="E1185" s="81">
        <f>(Table1[[#This Row],[Core Diameter (in.)]]/Table1[[#This Row],[tp (ms) ^ to line (150 kHz)]])*10^6/12</f>
        <v>23680.555555555558</v>
      </c>
      <c r="F1185" s="81">
        <v>8.9</v>
      </c>
      <c r="G1185" s="106">
        <f>(Table1[[#This Row],[Core Diameter (in.)]]/Table1[[#This Row],[tp (ms) // to line (150 kHz)]])*10^6/12</f>
        <v>22350.187265917601</v>
      </c>
      <c r="H1185" s="81">
        <f>AVERAGE(Table1[[#This Row],[^ Velocity ft/s]],Table1[[#This Row],[// Velocity ft/s]])</f>
        <v>23015.371410736581</v>
      </c>
      <c r="I1185" s="15"/>
      <c r="J1185" s="15" t="s">
        <v>7</v>
      </c>
      <c r="K1185" s="15">
        <v>5</v>
      </c>
      <c r="L1185" s="15">
        <v>51</v>
      </c>
      <c r="M1185" s="15" t="s">
        <v>58</v>
      </c>
      <c r="N1185" s="82" t="s">
        <v>64</v>
      </c>
    </row>
    <row r="1186" spans="1:14" x14ac:dyDescent="0.3">
      <c r="A1186" s="15" t="s">
        <v>1008</v>
      </c>
      <c r="B1186" s="78">
        <f>--LEFT(A1186,SEARCH("'",A1186)-1)+IF( ISNUMBER(SEARCH("""",A1186)),--MID(A1186,SEARCH("'",A1186)+1,SEARCH("""",A1186)-SEARCH("'",A1186)-1)/12)</f>
        <v>440.41666666666669</v>
      </c>
      <c r="C1186" s="80">
        <v>2.3839999999999999</v>
      </c>
      <c r="D1186" s="81">
        <v>8.4</v>
      </c>
      <c r="E1186" s="81">
        <f>(Table1[[#This Row],[Core Diameter (in.)]]/Table1[[#This Row],[tp (ms) ^ to line (150 kHz)]])*10^6/12</f>
        <v>23650.79365079365</v>
      </c>
      <c r="F1186" s="81">
        <v>8.9</v>
      </c>
      <c r="G1186" s="106">
        <f>(Table1[[#This Row],[Core Diameter (in.)]]/Table1[[#This Row],[tp (ms) // to line (150 kHz)]])*10^6/12</f>
        <v>22322.097378277147</v>
      </c>
      <c r="H1186" s="81">
        <f>AVERAGE(Table1[[#This Row],[^ Velocity ft/s]],Table1[[#This Row],[// Velocity ft/s]])</f>
        <v>22986.4455145354</v>
      </c>
      <c r="I1186" s="15"/>
      <c r="J1186" s="15" t="s">
        <v>7</v>
      </c>
      <c r="K1186" s="15">
        <v>5</v>
      </c>
      <c r="L1186" s="15">
        <v>51</v>
      </c>
      <c r="M1186" s="15" t="s">
        <v>58</v>
      </c>
      <c r="N1186" s="82" t="s">
        <v>64</v>
      </c>
    </row>
    <row r="1187" spans="1:14" x14ac:dyDescent="0.3">
      <c r="A1187" s="15" t="s">
        <v>1009</v>
      </c>
      <c r="B1187" s="78">
        <f>--LEFT(A1187,SEARCH("'",A1187)-1)+IF( ISNUMBER(SEARCH("""",A1187)),--MID(A1187,SEARCH("'",A1187)+1,SEARCH("""",A1187)-SEARCH("'",A1187)-1)/12)</f>
        <v>440.91666666666669</v>
      </c>
      <c r="C1187" s="80">
        <v>2.3849999999999998</v>
      </c>
      <c r="D1187" s="81">
        <v>8.9</v>
      </c>
      <c r="E1187" s="81">
        <f>(Table1[[#This Row],[Core Diameter (in.)]]/Table1[[#This Row],[tp (ms) ^ to line (150 kHz)]])*10^6/12</f>
        <v>22331.460674157304</v>
      </c>
      <c r="F1187" s="81">
        <v>9.4</v>
      </c>
      <c r="G1187" s="106">
        <f>(Table1[[#This Row],[Core Diameter (in.)]]/Table1[[#This Row],[tp (ms) // to line (150 kHz)]])*10^6/12</f>
        <v>21143.617021276597</v>
      </c>
      <c r="H1187" s="81">
        <f>AVERAGE(Table1[[#This Row],[^ Velocity ft/s]],Table1[[#This Row],[// Velocity ft/s]])</f>
        <v>21737.538847716951</v>
      </c>
      <c r="I1187" s="15"/>
      <c r="J1187" s="15" t="s">
        <v>7</v>
      </c>
      <c r="K1187" s="15">
        <v>5</v>
      </c>
      <c r="L1187" s="15">
        <v>51</v>
      </c>
      <c r="M1187" s="15" t="s">
        <v>58</v>
      </c>
      <c r="N1187" s="82" t="s">
        <v>64</v>
      </c>
    </row>
    <row r="1188" spans="1:14" x14ac:dyDescent="0.3">
      <c r="A1188" s="15" t="s">
        <v>1010</v>
      </c>
      <c r="B1188" s="78">
        <f>--LEFT(A1188,SEARCH("'",A1188)-1)+IF( ISNUMBER(SEARCH("""",A1188)),--MID(A1188,SEARCH("'",A1188)+1,SEARCH("""",A1188)-SEARCH("'",A1188)-1)/12)</f>
        <v>441.16666666666669</v>
      </c>
      <c r="C1188" s="80">
        <v>2.3849999999999998</v>
      </c>
      <c r="D1188" s="81">
        <v>8.9</v>
      </c>
      <c r="E1188" s="81">
        <f>(Table1[[#This Row],[Core Diameter (in.)]]/Table1[[#This Row],[tp (ms) ^ to line (150 kHz)]])*10^6/12</f>
        <v>22331.460674157304</v>
      </c>
      <c r="F1188" s="81">
        <v>9.4</v>
      </c>
      <c r="G1188" s="106">
        <f>(Table1[[#This Row],[Core Diameter (in.)]]/Table1[[#This Row],[tp (ms) // to line (150 kHz)]])*10^6/12</f>
        <v>21143.617021276597</v>
      </c>
      <c r="H1188" s="81">
        <f>AVERAGE(Table1[[#This Row],[^ Velocity ft/s]],Table1[[#This Row],[// Velocity ft/s]])</f>
        <v>21737.538847716951</v>
      </c>
      <c r="I1188" s="15"/>
      <c r="J1188" s="15" t="s">
        <v>7</v>
      </c>
      <c r="K1188" s="15">
        <v>5</v>
      </c>
      <c r="L1188" s="15">
        <v>51</v>
      </c>
      <c r="M1188" s="15" t="s">
        <v>58</v>
      </c>
      <c r="N1188" s="82" t="s">
        <v>64</v>
      </c>
    </row>
    <row r="1189" spans="1:14" x14ac:dyDescent="0.3">
      <c r="A1189" s="15" t="s">
        <v>1011</v>
      </c>
      <c r="B1189" s="78">
        <f>--LEFT(A1189,SEARCH("'",A1189)-1)+IF( ISNUMBER(SEARCH("""",A1189)),--MID(A1189,SEARCH("'",A1189)+1,SEARCH("""",A1189)-SEARCH("'",A1189)-1)/12)</f>
        <v>441.375</v>
      </c>
      <c r="C1189" s="80">
        <v>2.383</v>
      </c>
      <c r="D1189" s="81">
        <v>8.9</v>
      </c>
      <c r="E1189" s="81">
        <f>(Table1[[#This Row],[Core Diameter (in.)]]/Table1[[#This Row],[tp (ms) ^ to line (150 kHz)]])*10^6/12</f>
        <v>22312.734082397001</v>
      </c>
      <c r="F1189" s="81">
        <v>9.4</v>
      </c>
      <c r="G1189" s="106">
        <f>(Table1[[#This Row],[Core Diameter (in.)]]/Table1[[#This Row],[tp (ms) // to line (150 kHz)]])*10^6/12</f>
        <v>21125.886524822698</v>
      </c>
      <c r="H1189" s="81">
        <f>AVERAGE(Table1[[#This Row],[^ Velocity ft/s]],Table1[[#This Row],[// Velocity ft/s]])</f>
        <v>21719.310303609847</v>
      </c>
      <c r="I1189" s="15"/>
      <c r="J1189" s="15" t="s">
        <v>7</v>
      </c>
      <c r="K1189" s="15">
        <v>5</v>
      </c>
      <c r="L1189" s="15">
        <v>51</v>
      </c>
      <c r="M1189" s="15" t="s">
        <v>58</v>
      </c>
      <c r="N1189" s="82" t="s">
        <v>64</v>
      </c>
    </row>
    <row r="1190" spans="1:14" x14ac:dyDescent="0.3">
      <c r="A1190" s="15" t="s">
        <v>1012</v>
      </c>
      <c r="B1190" s="78">
        <f>--LEFT(A1190,SEARCH("'",A1190)-1)+IF( ISNUMBER(SEARCH("""",A1190)),--MID(A1190,SEARCH("'",A1190)+1,SEARCH("""",A1190)-SEARCH("'",A1190)-1)/12)</f>
        <v>441.75</v>
      </c>
      <c r="C1190" s="80">
        <v>2.383</v>
      </c>
      <c r="D1190" s="81">
        <v>9.4</v>
      </c>
      <c r="E1190" s="81">
        <f>(Table1[[#This Row],[Core Diameter (in.)]]/Table1[[#This Row],[tp (ms) ^ to line (150 kHz)]])*10^6/12</f>
        <v>21125.886524822698</v>
      </c>
      <c r="F1190" s="81">
        <v>9.4</v>
      </c>
      <c r="G1190" s="106">
        <f>(Table1[[#This Row],[Core Diameter (in.)]]/Table1[[#This Row],[tp (ms) // to line (150 kHz)]])*10^6/12</f>
        <v>21125.886524822698</v>
      </c>
      <c r="H1190" s="81">
        <f>AVERAGE(Table1[[#This Row],[^ Velocity ft/s]],Table1[[#This Row],[// Velocity ft/s]])</f>
        <v>21125.886524822698</v>
      </c>
      <c r="I1190" s="15"/>
      <c r="J1190" s="15" t="s">
        <v>7</v>
      </c>
      <c r="K1190" s="15">
        <v>5</v>
      </c>
      <c r="L1190" s="15">
        <v>51</v>
      </c>
      <c r="M1190" s="15" t="s">
        <v>58</v>
      </c>
      <c r="N1190" s="82" t="s">
        <v>64</v>
      </c>
    </row>
    <row r="1191" spans="1:14" x14ac:dyDescent="0.3">
      <c r="A1191" s="15" t="s">
        <v>1013</v>
      </c>
      <c r="B1191" s="78">
        <f>--LEFT(A1191,SEARCH("'",A1191)-1)+IF( ISNUMBER(SEARCH("""",A1191)),--MID(A1191,SEARCH("'",A1191)+1,SEARCH("""",A1191)-SEARCH("'",A1191)-1)/12)</f>
        <v>442</v>
      </c>
      <c r="C1191" s="80">
        <v>2.3839999999999999</v>
      </c>
      <c r="D1191" s="81">
        <v>9.3000000000000007</v>
      </c>
      <c r="E1191" s="81">
        <f>(Table1[[#This Row],[Core Diameter (in.)]]/Table1[[#This Row],[tp (ms) ^ to line (150 kHz)]])*10^6/12</f>
        <v>21362.007168458778</v>
      </c>
      <c r="F1191" s="81">
        <v>9.9</v>
      </c>
      <c r="G1191" s="106">
        <f>(Table1[[#This Row],[Core Diameter (in.)]]/Table1[[#This Row],[tp (ms) // to line (150 kHz)]])*10^6/12</f>
        <v>20067.340067340065</v>
      </c>
      <c r="H1191" s="81">
        <f>AVERAGE(Table1[[#This Row],[^ Velocity ft/s]],Table1[[#This Row],[// Velocity ft/s]])</f>
        <v>20714.673617899422</v>
      </c>
      <c r="I1191" s="15"/>
      <c r="J1191" s="15" t="s">
        <v>7</v>
      </c>
      <c r="K1191" s="15">
        <v>5</v>
      </c>
      <c r="L1191" s="15">
        <v>51</v>
      </c>
      <c r="M1191" s="15" t="s">
        <v>58</v>
      </c>
      <c r="N1191" s="82" t="s">
        <v>64</v>
      </c>
    </row>
    <row r="1192" spans="1:14" x14ac:dyDescent="0.3">
      <c r="A1192" s="15" t="s">
        <v>1014</v>
      </c>
      <c r="B1192" s="78">
        <f>--LEFT(A1192,SEARCH("'",A1192)-1)+IF( ISNUMBER(SEARCH("""",A1192)),--MID(A1192,SEARCH("'",A1192)+1,SEARCH("""",A1192)-SEARCH("'",A1192)-1)/12)</f>
        <v>442.33333333333331</v>
      </c>
      <c r="C1192" s="80">
        <v>2.3860000000000001</v>
      </c>
      <c r="D1192" s="81">
        <v>9.3000000000000007</v>
      </c>
      <c r="E1192" s="81">
        <f>(Table1[[#This Row],[Core Diameter (in.)]]/Table1[[#This Row],[tp (ms) ^ to line (150 kHz)]])*10^6/12</f>
        <v>21379.928315412184</v>
      </c>
      <c r="F1192" s="81">
        <v>9.9</v>
      </c>
      <c r="G1192" s="106">
        <f>(Table1[[#This Row],[Core Diameter (in.)]]/Table1[[#This Row],[tp (ms) // to line (150 kHz)]])*10^6/12</f>
        <v>20084.175084175084</v>
      </c>
      <c r="H1192" s="81">
        <f>AVERAGE(Table1[[#This Row],[^ Velocity ft/s]],Table1[[#This Row],[// Velocity ft/s]])</f>
        <v>20732.051699793636</v>
      </c>
      <c r="I1192" s="15"/>
      <c r="J1192" s="15" t="s">
        <v>7</v>
      </c>
      <c r="K1192" s="15">
        <v>5</v>
      </c>
      <c r="L1192" s="15">
        <v>51</v>
      </c>
      <c r="M1192" s="15" t="s">
        <v>58</v>
      </c>
      <c r="N1192" s="82" t="s">
        <v>64</v>
      </c>
    </row>
    <row r="1193" spans="1:14" x14ac:dyDescent="0.3">
      <c r="A1193" s="15" t="s">
        <v>104</v>
      </c>
      <c r="B1193" s="78">
        <f>--LEFT(A1193,SEARCH("'",A1193)-1)+IF( ISNUMBER(SEARCH("""",A1193)),--MID(A1193,SEARCH("'",A1193)+1,SEARCH("""",A1193)-SEARCH("'",A1193)-1)/12)</f>
        <v>442.83333333333331</v>
      </c>
      <c r="C1193" s="80">
        <v>2.3860000000000001</v>
      </c>
      <c r="D1193" s="81">
        <v>8.9</v>
      </c>
      <c r="E1193" s="81">
        <f>(Table1[[#This Row],[Core Diameter (in.)]]/Table1[[#This Row],[tp (ms) ^ to line (150 kHz)]])*10^6/12</f>
        <v>22340.823970037454</v>
      </c>
      <c r="F1193" s="81">
        <v>8.9</v>
      </c>
      <c r="G1193" s="106">
        <f>(Table1[[#This Row],[Core Diameter (in.)]]/Table1[[#This Row],[tp (ms) // to line (150 kHz)]])*10^6/12</f>
        <v>22340.823970037454</v>
      </c>
      <c r="H1193" s="81">
        <f>AVERAGE(Table1[[#This Row],[^ Velocity ft/s]],Table1[[#This Row],[// Velocity ft/s]])</f>
        <v>22340.823970037454</v>
      </c>
      <c r="I1193" s="15"/>
      <c r="J1193" s="15" t="s">
        <v>7</v>
      </c>
      <c r="K1193" s="15">
        <v>5</v>
      </c>
      <c r="L1193" s="15">
        <v>52</v>
      </c>
      <c r="M1193" s="15" t="s">
        <v>65</v>
      </c>
      <c r="N1193" s="82" t="s">
        <v>64</v>
      </c>
    </row>
    <row r="1194" spans="1:14" x14ac:dyDescent="0.3">
      <c r="A1194" s="15" t="s">
        <v>106</v>
      </c>
      <c r="B1194" s="78">
        <f>--LEFT(A1194,SEARCH("'",A1194)-1)+IF( ISNUMBER(SEARCH("""",A1194)),--MID(A1194,SEARCH("'",A1194)+1,SEARCH("""",A1194)-SEARCH("'",A1194)-1)/12)</f>
        <v>443.33333333333331</v>
      </c>
      <c r="C1194" s="80">
        <v>2.387</v>
      </c>
      <c r="D1194" s="81">
        <v>9.4</v>
      </c>
      <c r="E1194" s="81">
        <f>(Table1[[#This Row],[Core Diameter (in.)]]/Table1[[#This Row],[tp (ms) ^ to line (150 kHz)]])*10^6/12</f>
        <v>21161.347517730494</v>
      </c>
      <c r="F1194" s="81">
        <v>9.4</v>
      </c>
      <c r="G1194" s="106">
        <f>(Table1[[#This Row],[Core Diameter (in.)]]/Table1[[#This Row],[tp (ms) // to line (150 kHz)]])*10^6/12</f>
        <v>21161.347517730494</v>
      </c>
      <c r="H1194" s="81">
        <f>AVERAGE(Table1[[#This Row],[^ Velocity ft/s]],Table1[[#This Row],[// Velocity ft/s]])</f>
        <v>21161.347517730494</v>
      </c>
      <c r="I1194" s="15"/>
      <c r="J1194" s="15" t="s">
        <v>7</v>
      </c>
      <c r="K1194" s="15">
        <v>5</v>
      </c>
      <c r="L1194" s="15">
        <v>52</v>
      </c>
      <c r="M1194" s="15" t="s">
        <v>65</v>
      </c>
      <c r="N1194" s="82" t="s">
        <v>64</v>
      </c>
    </row>
    <row r="1195" spans="1:14" x14ac:dyDescent="0.3">
      <c r="A1195" s="15" t="s">
        <v>105</v>
      </c>
      <c r="B1195" s="78">
        <f>--LEFT(A1195,SEARCH("'",A1195)-1)+IF( ISNUMBER(SEARCH("""",A1195)),--MID(A1195,SEARCH("'",A1195)+1,SEARCH("""",A1195)-SEARCH("'",A1195)-1)/12)</f>
        <v>443.58333333333331</v>
      </c>
      <c r="C1195" s="80">
        <v>2.3809999999999998</v>
      </c>
      <c r="D1195" s="81">
        <v>8.9</v>
      </c>
      <c r="E1195" s="81">
        <f>(Table1[[#This Row],[Core Diameter (in.)]]/Table1[[#This Row],[tp (ms) ^ to line (150 kHz)]])*10^6/12</f>
        <v>22294.007490636704</v>
      </c>
      <c r="F1195" s="81">
        <v>9.4</v>
      </c>
      <c r="G1195" s="106">
        <f>(Table1[[#This Row],[Core Diameter (in.)]]/Table1[[#This Row],[tp (ms) // to line (150 kHz)]])*10^6/12</f>
        <v>21108.15602836879</v>
      </c>
      <c r="H1195" s="81">
        <f>AVERAGE(Table1[[#This Row],[^ Velocity ft/s]],Table1[[#This Row],[// Velocity ft/s]])</f>
        <v>21701.081759502747</v>
      </c>
      <c r="I1195" s="15"/>
      <c r="J1195" s="15" t="s">
        <v>7</v>
      </c>
      <c r="K1195" s="15">
        <v>5</v>
      </c>
      <c r="L1195" s="15">
        <v>52</v>
      </c>
      <c r="M1195" s="15" t="s">
        <v>65</v>
      </c>
      <c r="N1195" s="82" t="s">
        <v>64</v>
      </c>
    </row>
    <row r="1196" spans="1:14" x14ac:dyDescent="0.3">
      <c r="A1196" s="15" t="s">
        <v>107</v>
      </c>
      <c r="B1196" s="78">
        <f>--LEFT(A1196,SEARCH("'",A1196)-1)+IF( ISNUMBER(SEARCH("""",A1196)),--MID(A1196,SEARCH("'",A1196)+1,SEARCH("""",A1196)-SEARCH("'",A1196)-1)/12)</f>
        <v>443.91666666666669</v>
      </c>
      <c r="C1196" s="80">
        <v>2.3849999999999998</v>
      </c>
      <c r="D1196" s="81">
        <v>9.4</v>
      </c>
      <c r="E1196" s="81">
        <f>(Table1[[#This Row],[Core Diameter (in.)]]/Table1[[#This Row],[tp (ms) ^ to line (150 kHz)]])*10^6/12</f>
        <v>21143.617021276597</v>
      </c>
      <c r="F1196" s="81">
        <v>9.9</v>
      </c>
      <c r="G1196" s="106">
        <f>(Table1[[#This Row],[Core Diameter (in.)]]/Table1[[#This Row],[tp (ms) // to line (150 kHz)]])*10^6/12</f>
        <v>20075.757575757572</v>
      </c>
      <c r="H1196" s="81">
        <f>AVERAGE(Table1[[#This Row],[^ Velocity ft/s]],Table1[[#This Row],[// Velocity ft/s]])</f>
        <v>20609.687298517085</v>
      </c>
      <c r="I1196" s="15"/>
      <c r="J1196" s="15" t="s">
        <v>7</v>
      </c>
      <c r="K1196" s="15">
        <v>5</v>
      </c>
      <c r="L1196" s="15">
        <v>52</v>
      </c>
      <c r="M1196" s="15" t="s">
        <v>65</v>
      </c>
      <c r="N1196" s="82" t="s">
        <v>64</v>
      </c>
    </row>
    <row r="1197" spans="1:14" x14ac:dyDescent="0.3">
      <c r="A1197" s="15" t="s">
        <v>108</v>
      </c>
      <c r="B1197" s="78">
        <f>--LEFT(A1197,SEARCH("'",A1197)-1)+IF( ISNUMBER(SEARCH("""",A1197)),--MID(A1197,SEARCH("'",A1197)+1,SEARCH("""",A1197)-SEARCH("'",A1197)-1)/12)</f>
        <v>444.16666666666669</v>
      </c>
      <c r="C1197" s="80">
        <v>2.3820000000000001</v>
      </c>
      <c r="D1197" s="81">
        <v>8.9</v>
      </c>
      <c r="E1197" s="81">
        <f>(Table1[[#This Row],[Core Diameter (in.)]]/Table1[[#This Row],[tp (ms) ^ to line (150 kHz)]])*10^6/12</f>
        <v>22303.370786516854</v>
      </c>
      <c r="F1197" s="81">
        <v>9.9</v>
      </c>
      <c r="G1197" s="106">
        <f>(Table1[[#This Row],[Core Diameter (in.)]]/Table1[[#This Row],[tp (ms) // to line (150 kHz)]])*10^6/12</f>
        <v>20050.505050505049</v>
      </c>
      <c r="H1197" s="81">
        <f>AVERAGE(Table1[[#This Row],[^ Velocity ft/s]],Table1[[#This Row],[// Velocity ft/s]])</f>
        <v>21176.93791851095</v>
      </c>
      <c r="I1197" s="15"/>
      <c r="J1197" s="15" t="s">
        <v>7</v>
      </c>
      <c r="K1197" s="15">
        <v>5</v>
      </c>
      <c r="L1197" s="15">
        <v>52</v>
      </c>
      <c r="M1197" s="15" t="s">
        <v>65</v>
      </c>
      <c r="N1197" s="82" t="s">
        <v>64</v>
      </c>
    </row>
    <row r="1198" spans="1:14" x14ac:dyDescent="0.3">
      <c r="A1198" s="15" t="s">
        <v>109</v>
      </c>
      <c r="B1198" s="78">
        <f>--LEFT(A1198,SEARCH("'",A1198)-1)+IF( ISNUMBER(SEARCH("""",A1198)),--MID(A1198,SEARCH("'",A1198)+1,SEARCH("""",A1198)-SEARCH("'",A1198)-1)/12)</f>
        <v>444.375</v>
      </c>
      <c r="C1198" s="80">
        <v>2.3839999999999999</v>
      </c>
      <c r="D1198" s="81">
        <v>8.9</v>
      </c>
      <c r="E1198" s="81">
        <f>(Table1[[#This Row],[Core Diameter (in.)]]/Table1[[#This Row],[tp (ms) ^ to line (150 kHz)]])*10^6/12</f>
        <v>22322.097378277147</v>
      </c>
      <c r="F1198" s="81">
        <v>9.4</v>
      </c>
      <c r="G1198" s="106">
        <f>(Table1[[#This Row],[Core Diameter (in.)]]/Table1[[#This Row],[tp (ms) // to line (150 kHz)]])*10^6/12</f>
        <v>21134.751773049644</v>
      </c>
      <c r="H1198" s="81">
        <f>AVERAGE(Table1[[#This Row],[^ Velocity ft/s]],Table1[[#This Row],[// Velocity ft/s]])</f>
        <v>21728.424575663397</v>
      </c>
      <c r="I1198" s="15"/>
      <c r="J1198" s="15" t="s">
        <v>7</v>
      </c>
      <c r="K1198" s="15">
        <v>5</v>
      </c>
      <c r="L1198" s="15">
        <v>52</v>
      </c>
      <c r="M1198" s="15" t="s">
        <v>65</v>
      </c>
      <c r="N1198" s="82" t="s">
        <v>64</v>
      </c>
    </row>
    <row r="1199" spans="1:14" x14ac:dyDescent="0.3">
      <c r="A1199" s="15" t="s">
        <v>76</v>
      </c>
      <c r="B1199" s="78">
        <f>--LEFT(A1199,SEARCH("'",A1199)-1)+IF( ISNUMBER(SEARCH("""",A1199)),--MID(A1199,SEARCH("'",A1199)+1,SEARCH("""",A1199)-SEARCH("'",A1199)-1)/12)</f>
        <v>444.75</v>
      </c>
      <c r="C1199" s="80">
        <v>2.3849999999999998</v>
      </c>
      <c r="D1199" s="81">
        <v>8.9</v>
      </c>
      <c r="E1199" s="81">
        <f>(Table1[[#This Row],[Core Diameter (in.)]]/Table1[[#This Row],[tp (ms) ^ to line (150 kHz)]])*10^6/12</f>
        <v>22331.460674157304</v>
      </c>
      <c r="F1199" s="81">
        <v>8.9</v>
      </c>
      <c r="G1199" s="106">
        <f>(Table1[[#This Row],[Core Diameter (in.)]]/Table1[[#This Row],[tp (ms) // to line (150 kHz)]])*10^6/12</f>
        <v>22331.460674157304</v>
      </c>
      <c r="H1199" s="81">
        <f>AVERAGE(Table1[[#This Row],[^ Velocity ft/s]],Table1[[#This Row],[// Velocity ft/s]])</f>
        <v>22331.460674157304</v>
      </c>
      <c r="I1199" s="15"/>
      <c r="J1199" s="15" t="s">
        <v>7</v>
      </c>
      <c r="K1199" s="15">
        <v>5</v>
      </c>
      <c r="L1199" s="15">
        <v>52</v>
      </c>
      <c r="M1199" s="15" t="s">
        <v>65</v>
      </c>
      <c r="N1199" s="82" t="s">
        <v>64</v>
      </c>
    </row>
    <row r="1200" spans="1:14" x14ac:dyDescent="0.3">
      <c r="A1200" s="15" t="s">
        <v>110</v>
      </c>
      <c r="B1200" s="78">
        <f>--LEFT(A1200,SEARCH("'",A1200)-1)+IF( ISNUMBER(SEARCH("""",A1200)),--MID(A1200,SEARCH("'",A1200)+1,SEARCH("""",A1200)-SEARCH("'",A1200)-1)/12)</f>
        <v>445</v>
      </c>
      <c r="C1200" s="80">
        <v>2.3889999999999998</v>
      </c>
      <c r="D1200" s="81">
        <v>8.9</v>
      </c>
      <c r="E1200" s="81">
        <f>(Table1[[#This Row],[Core Diameter (in.)]]/Table1[[#This Row],[tp (ms) ^ to line (150 kHz)]])*10^6/12</f>
        <v>22368.913857677897</v>
      </c>
      <c r="F1200" s="81">
        <v>9.4</v>
      </c>
      <c r="G1200" s="106">
        <f>(Table1[[#This Row],[Core Diameter (in.)]]/Table1[[#This Row],[tp (ms) // to line (150 kHz)]])*10^6/12</f>
        <v>21179.078014184393</v>
      </c>
      <c r="H1200" s="81">
        <f>AVERAGE(Table1[[#This Row],[^ Velocity ft/s]],Table1[[#This Row],[// Velocity ft/s]])</f>
        <v>21773.995935931147</v>
      </c>
      <c r="I1200" s="15"/>
      <c r="J1200" s="15" t="s">
        <v>7</v>
      </c>
      <c r="K1200" s="15">
        <v>5</v>
      </c>
      <c r="L1200" s="15">
        <v>52</v>
      </c>
      <c r="M1200" s="15" t="s">
        <v>65</v>
      </c>
      <c r="N1200" s="82" t="s">
        <v>64</v>
      </c>
    </row>
    <row r="1201" spans="1:14" x14ac:dyDescent="0.3">
      <c r="A1201" s="15" t="s">
        <v>111</v>
      </c>
      <c r="B1201" s="78">
        <f>--LEFT(A1201,SEARCH("'",A1201)-1)+IF( ISNUMBER(SEARCH("""",A1201)),--MID(A1201,SEARCH("'",A1201)+1,SEARCH("""",A1201)-SEARCH("'",A1201)-1)/12)</f>
        <v>445.20833333333331</v>
      </c>
      <c r="C1201" s="80">
        <v>2.3839999999999999</v>
      </c>
      <c r="D1201" s="81">
        <v>9.9</v>
      </c>
      <c r="E1201" s="81">
        <f>(Table1[[#This Row],[Core Diameter (in.)]]/Table1[[#This Row],[tp (ms) ^ to line (150 kHz)]])*10^6/12</f>
        <v>20067.340067340065</v>
      </c>
      <c r="F1201" s="81">
        <v>9.9</v>
      </c>
      <c r="G1201" s="106">
        <f>(Table1[[#This Row],[Core Diameter (in.)]]/Table1[[#This Row],[tp (ms) // to line (150 kHz)]])*10^6/12</f>
        <v>20067.340067340065</v>
      </c>
      <c r="H1201" s="81">
        <f>AVERAGE(Table1[[#This Row],[^ Velocity ft/s]],Table1[[#This Row],[// Velocity ft/s]])</f>
        <v>20067.340067340065</v>
      </c>
      <c r="I1201" s="15"/>
      <c r="J1201" s="15" t="s">
        <v>7</v>
      </c>
      <c r="K1201" s="15">
        <v>5</v>
      </c>
      <c r="L1201" s="15">
        <v>52</v>
      </c>
      <c r="M1201" s="15" t="s">
        <v>65</v>
      </c>
      <c r="N1201" s="82" t="s">
        <v>64</v>
      </c>
    </row>
    <row r="1202" spans="1:14" x14ac:dyDescent="0.3">
      <c r="A1202" s="15" t="s">
        <v>112</v>
      </c>
      <c r="B1202" s="78">
        <f>--LEFT(A1202,SEARCH("'",A1202)-1)+IF( ISNUMBER(SEARCH("""",A1202)),--MID(A1202,SEARCH("'",A1202)+1,SEARCH("""",A1202)-SEARCH("'",A1202)-1)/12)</f>
        <v>445.45833333333331</v>
      </c>
      <c r="C1202" s="80">
        <v>2.3839999999999999</v>
      </c>
      <c r="D1202" s="81">
        <v>9.9</v>
      </c>
      <c r="E1202" s="81">
        <f>(Table1[[#This Row],[Core Diameter (in.)]]/Table1[[#This Row],[tp (ms) ^ to line (150 kHz)]])*10^6/12</f>
        <v>20067.340067340065</v>
      </c>
      <c r="F1202" s="81">
        <v>9.9</v>
      </c>
      <c r="G1202" s="106">
        <f>(Table1[[#This Row],[Core Diameter (in.)]]/Table1[[#This Row],[tp (ms) // to line (150 kHz)]])*10^6/12</f>
        <v>20067.340067340065</v>
      </c>
      <c r="H1202" s="81">
        <f>AVERAGE(Table1[[#This Row],[^ Velocity ft/s]],Table1[[#This Row],[// Velocity ft/s]])</f>
        <v>20067.340067340065</v>
      </c>
      <c r="I1202" s="15"/>
      <c r="J1202" s="15" t="s">
        <v>7</v>
      </c>
      <c r="K1202" s="15">
        <v>5</v>
      </c>
      <c r="L1202" s="15">
        <v>52</v>
      </c>
      <c r="M1202" s="15" t="s">
        <v>65</v>
      </c>
      <c r="N1202" s="82" t="s">
        <v>64</v>
      </c>
    </row>
    <row r="1203" spans="1:14" x14ac:dyDescent="0.3">
      <c r="A1203" s="15" t="s">
        <v>113</v>
      </c>
      <c r="B1203" s="78">
        <f>--LEFT(A1203,SEARCH("'",A1203)-1)+IF( ISNUMBER(SEARCH("""",A1203)),--MID(A1203,SEARCH("'",A1203)+1,SEARCH("""",A1203)-SEARCH("'",A1203)-1)/12)</f>
        <v>445.70833333333331</v>
      </c>
      <c r="C1203" s="80">
        <v>2.383</v>
      </c>
      <c r="D1203" s="81">
        <v>9.4</v>
      </c>
      <c r="E1203" s="81">
        <f>(Table1[[#This Row],[Core Diameter (in.)]]/Table1[[#This Row],[tp (ms) ^ to line (150 kHz)]])*10^6/12</f>
        <v>21125.886524822698</v>
      </c>
      <c r="F1203" s="81">
        <v>9.9</v>
      </c>
      <c r="G1203" s="106">
        <f>(Table1[[#This Row],[Core Diameter (in.)]]/Table1[[#This Row],[tp (ms) // to line (150 kHz)]])*10^6/12</f>
        <v>20058.922558922557</v>
      </c>
      <c r="H1203" s="81">
        <f>AVERAGE(Table1[[#This Row],[^ Velocity ft/s]],Table1[[#This Row],[// Velocity ft/s]])</f>
        <v>20592.404541872627</v>
      </c>
      <c r="I1203" s="15"/>
      <c r="J1203" s="15" t="s">
        <v>7</v>
      </c>
      <c r="K1203" s="15">
        <v>5</v>
      </c>
      <c r="L1203" s="15">
        <v>52</v>
      </c>
      <c r="M1203" s="15" t="s">
        <v>65</v>
      </c>
      <c r="N1203" s="82" t="s">
        <v>64</v>
      </c>
    </row>
    <row r="1204" spans="1:14" x14ac:dyDescent="0.3">
      <c r="A1204" s="15" t="s">
        <v>114</v>
      </c>
      <c r="B1204" s="78">
        <f>--LEFT(A1204,SEARCH("'",A1204)-1)+IF( ISNUMBER(SEARCH("""",A1204)),--MID(A1204,SEARCH("'",A1204)+1,SEARCH("""",A1204)-SEARCH("'",A1204)-1)/12)</f>
        <v>446.25</v>
      </c>
      <c r="C1204" s="80">
        <v>2.383</v>
      </c>
      <c r="D1204" s="81">
        <v>8.9</v>
      </c>
      <c r="E1204" s="81">
        <f>(Table1[[#This Row],[Core Diameter (in.)]]/Table1[[#This Row],[tp (ms) ^ to line (150 kHz)]])*10^6/12</f>
        <v>22312.734082397001</v>
      </c>
      <c r="F1204" s="81">
        <v>8.9</v>
      </c>
      <c r="G1204" s="106">
        <f>(Table1[[#This Row],[Core Diameter (in.)]]/Table1[[#This Row],[tp (ms) // to line (150 kHz)]])*10^6/12</f>
        <v>22312.734082397001</v>
      </c>
      <c r="H1204" s="81">
        <f>AVERAGE(Table1[[#This Row],[^ Velocity ft/s]],Table1[[#This Row],[// Velocity ft/s]])</f>
        <v>22312.734082397001</v>
      </c>
      <c r="I1204" s="15"/>
      <c r="J1204" s="15" t="s">
        <v>7</v>
      </c>
      <c r="K1204" s="15">
        <v>5</v>
      </c>
      <c r="L1204" s="15">
        <v>52</v>
      </c>
      <c r="M1204" s="15" t="s">
        <v>65</v>
      </c>
      <c r="N1204" s="82" t="s">
        <v>64</v>
      </c>
    </row>
    <row r="1205" spans="1:14" x14ac:dyDescent="0.3">
      <c r="A1205" s="15" t="s">
        <v>115</v>
      </c>
      <c r="B1205" s="78">
        <f>--LEFT(A1205,SEARCH("'",A1205)-1)+IF( ISNUMBER(SEARCH("""",A1205)),--MID(A1205,SEARCH("'",A1205)+1,SEARCH("""",A1205)-SEARCH("'",A1205)-1)/12)</f>
        <v>446.625</v>
      </c>
      <c r="C1205" s="80">
        <v>2.38</v>
      </c>
      <c r="D1205" s="81">
        <v>8.5</v>
      </c>
      <c r="E1205" s="81">
        <f>(Table1[[#This Row],[Core Diameter (in.)]]/Table1[[#This Row],[tp (ms) ^ to line (150 kHz)]])*10^6/12</f>
        <v>23333.333333333332</v>
      </c>
      <c r="F1205" s="81">
        <v>8.9</v>
      </c>
      <c r="G1205" s="106">
        <f>(Table1[[#This Row],[Core Diameter (in.)]]/Table1[[#This Row],[tp (ms) // to line (150 kHz)]])*10^6/12</f>
        <v>22284.644194756551</v>
      </c>
      <c r="H1205" s="81">
        <f>AVERAGE(Table1[[#This Row],[^ Velocity ft/s]],Table1[[#This Row],[// Velocity ft/s]])</f>
        <v>22808.988764044941</v>
      </c>
      <c r="I1205" s="15"/>
      <c r="J1205" s="15" t="s">
        <v>7</v>
      </c>
      <c r="K1205" s="15">
        <v>5</v>
      </c>
      <c r="L1205" s="15">
        <v>52</v>
      </c>
      <c r="M1205" s="15" t="s">
        <v>65</v>
      </c>
      <c r="N1205" s="82" t="s">
        <v>64</v>
      </c>
    </row>
    <row r="1206" spans="1:14" x14ac:dyDescent="0.3">
      <c r="A1206" s="15" t="s">
        <v>116</v>
      </c>
      <c r="B1206" s="78">
        <f>--LEFT(A1206,SEARCH("'",A1206)-1)+IF( ISNUMBER(SEARCH("""",A1206)),--MID(A1206,SEARCH("'",A1206)+1,SEARCH("""",A1206)-SEARCH("'",A1206)-1)/12)</f>
        <v>446.875</v>
      </c>
      <c r="C1206" s="80">
        <v>2.3809999999999998</v>
      </c>
      <c r="D1206" s="81">
        <v>8.5</v>
      </c>
      <c r="E1206" s="81">
        <f>(Table1[[#This Row],[Core Diameter (in.)]]/Table1[[#This Row],[tp (ms) ^ to line (150 kHz)]])*10^6/12</f>
        <v>23343.137254901962</v>
      </c>
      <c r="F1206" s="81">
        <v>8.9</v>
      </c>
      <c r="G1206" s="106">
        <f>(Table1[[#This Row],[Core Diameter (in.)]]/Table1[[#This Row],[tp (ms) // to line (150 kHz)]])*10^6/12</f>
        <v>22294.007490636704</v>
      </c>
      <c r="H1206" s="81">
        <f>AVERAGE(Table1[[#This Row],[^ Velocity ft/s]],Table1[[#This Row],[// Velocity ft/s]])</f>
        <v>22818.572372769333</v>
      </c>
      <c r="I1206" s="15"/>
      <c r="J1206" s="15" t="s">
        <v>7</v>
      </c>
      <c r="K1206" s="15">
        <v>5</v>
      </c>
      <c r="L1206" s="15">
        <v>52</v>
      </c>
      <c r="M1206" s="15" t="s">
        <v>65</v>
      </c>
      <c r="N1206" s="82" t="s">
        <v>64</v>
      </c>
    </row>
    <row r="1207" spans="1:14" x14ac:dyDescent="0.3">
      <c r="A1207" s="15" t="s">
        <v>117</v>
      </c>
      <c r="B1207" s="78">
        <f>--LEFT(A1207,SEARCH("'",A1207)-1)+IF( ISNUMBER(SEARCH("""",A1207)),--MID(A1207,SEARCH("'",A1207)+1,SEARCH("""",A1207)-SEARCH("'",A1207)-1)/12)</f>
        <v>447.16666666666669</v>
      </c>
      <c r="C1207" s="80">
        <v>2.3860000000000001</v>
      </c>
      <c r="D1207" s="81">
        <v>8.5</v>
      </c>
      <c r="E1207" s="81">
        <f>(Table1[[#This Row],[Core Diameter (in.)]]/Table1[[#This Row],[tp (ms) ^ to line (150 kHz)]])*10^6/12</f>
        <v>23392.156862745102</v>
      </c>
      <c r="F1207" s="81">
        <v>8.9</v>
      </c>
      <c r="G1207" s="106">
        <f>(Table1[[#This Row],[Core Diameter (in.)]]/Table1[[#This Row],[tp (ms) // to line (150 kHz)]])*10^6/12</f>
        <v>22340.823970037454</v>
      </c>
      <c r="H1207" s="81">
        <f>AVERAGE(Table1[[#This Row],[^ Velocity ft/s]],Table1[[#This Row],[// Velocity ft/s]])</f>
        <v>22866.49041639128</v>
      </c>
      <c r="I1207" s="15"/>
      <c r="J1207" s="15" t="s">
        <v>7</v>
      </c>
      <c r="K1207" s="15">
        <v>5</v>
      </c>
      <c r="L1207" s="15">
        <v>52</v>
      </c>
      <c r="M1207" s="15" t="s">
        <v>65</v>
      </c>
      <c r="N1207" s="82" t="s">
        <v>64</v>
      </c>
    </row>
    <row r="1208" spans="1:14" x14ac:dyDescent="0.3">
      <c r="A1208" s="15" t="s">
        <v>118</v>
      </c>
      <c r="B1208" s="78">
        <f>--LEFT(A1208,SEARCH("'",A1208)-1)+IF( ISNUMBER(SEARCH("""",A1208)),--MID(A1208,SEARCH("'",A1208)+1,SEARCH("""",A1208)-SEARCH("'",A1208)-1)/12)</f>
        <v>447.41666666666669</v>
      </c>
      <c r="C1208" s="80">
        <v>2.3889999999999998</v>
      </c>
      <c r="D1208" s="81">
        <v>8.5</v>
      </c>
      <c r="E1208" s="81">
        <f>(Table1[[#This Row],[Core Diameter (in.)]]/Table1[[#This Row],[tp (ms) ^ to line (150 kHz)]])*10^6/12</f>
        <v>23421.568627450979</v>
      </c>
      <c r="F1208" s="81">
        <v>8.9</v>
      </c>
      <c r="G1208" s="106">
        <f>(Table1[[#This Row],[Core Diameter (in.)]]/Table1[[#This Row],[tp (ms) // to line (150 kHz)]])*10^6/12</f>
        <v>22368.913857677897</v>
      </c>
      <c r="H1208" s="81">
        <f>AVERAGE(Table1[[#This Row],[^ Velocity ft/s]],Table1[[#This Row],[// Velocity ft/s]])</f>
        <v>22895.241242564436</v>
      </c>
      <c r="I1208" s="15"/>
      <c r="J1208" s="15" t="s">
        <v>7</v>
      </c>
      <c r="K1208" s="15">
        <v>5</v>
      </c>
      <c r="L1208" s="15">
        <v>52</v>
      </c>
      <c r="M1208" s="15" t="s">
        <v>65</v>
      </c>
      <c r="N1208" s="82" t="s">
        <v>64</v>
      </c>
    </row>
    <row r="1209" spans="1:14" x14ac:dyDescent="0.3">
      <c r="A1209" s="15" t="s">
        <v>119</v>
      </c>
      <c r="B1209" s="78">
        <f>--LEFT(A1209,SEARCH("'",A1209)-1)+IF( ISNUMBER(SEARCH("""",A1209)),--MID(A1209,SEARCH("'",A1209)+1,SEARCH("""",A1209)-SEARCH("'",A1209)-1)/12)</f>
        <v>447.83333333333331</v>
      </c>
      <c r="C1209" s="80">
        <v>2.3860000000000001</v>
      </c>
      <c r="D1209" s="81">
        <v>8.9</v>
      </c>
      <c r="E1209" s="81">
        <f>(Table1[[#This Row],[Core Diameter (in.)]]/Table1[[#This Row],[tp (ms) ^ to line (150 kHz)]])*10^6/12</f>
        <v>22340.823970037454</v>
      </c>
      <c r="F1209" s="81">
        <v>9.6</v>
      </c>
      <c r="G1209" s="106">
        <f>(Table1[[#This Row],[Core Diameter (in.)]]/Table1[[#This Row],[tp (ms) // to line (150 kHz)]])*10^6/12</f>
        <v>20711.805555555558</v>
      </c>
      <c r="H1209" s="81">
        <f>AVERAGE(Table1[[#This Row],[^ Velocity ft/s]],Table1[[#This Row],[// Velocity ft/s]])</f>
        <v>21526.314762796508</v>
      </c>
      <c r="I1209" s="15"/>
      <c r="J1209" s="15" t="s">
        <v>7</v>
      </c>
      <c r="K1209" s="15">
        <v>5</v>
      </c>
      <c r="L1209" s="15">
        <v>52</v>
      </c>
      <c r="M1209" s="15" t="s">
        <v>65</v>
      </c>
      <c r="N1209" s="82" t="s">
        <v>64</v>
      </c>
    </row>
    <row r="1210" spans="1:14" x14ac:dyDescent="0.3">
      <c r="A1210" s="15" t="s">
        <v>120</v>
      </c>
      <c r="B1210" s="78">
        <f>--LEFT(A1210,SEARCH("'",A1210)-1)+IF( ISNUMBER(SEARCH("""",A1210)),--MID(A1210,SEARCH("'",A1210)+1,SEARCH("""",A1210)-SEARCH("'",A1210)-1)/12)</f>
        <v>448.08333333333331</v>
      </c>
      <c r="C1210" s="80">
        <v>2.3860000000000001</v>
      </c>
      <c r="D1210" s="81">
        <v>8.9</v>
      </c>
      <c r="E1210" s="81">
        <f>(Table1[[#This Row],[Core Diameter (in.)]]/Table1[[#This Row],[tp (ms) ^ to line (150 kHz)]])*10^6/12</f>
        <v>22340.823970037454</v>
      </c>
      <c r="F1210" s="81">
        <v>8.9</v>
      </c>
      <c r="G1210" s="106">
        <f>(Table1[[#This Row],[Core Diameter (in.)]]/Table1[[#This Row],[tp (ms) // to line (150 kHz)]])*10^6/12</f>
        <v>22340.823970037454</v>
      </c>
      <c r="H1210" s="81">
        <f>AVERAGE(Table1[[#This Row],[^ Velocity ft/s]],Table1[[#This Row],[// Velocity ft/s]])</f>
        <v>22340.823970037454</v>
      </c>
      <c r="I1210" s="15"/>
      <c r="J1210" s="15" t="s">
        <v>7</v>
      </c>
      <c r="K1210" s="15">
        <v>5</v>
      </c>
      <c r="L1210" s="15">
        <v>52</v>
      </c>
      <c r="M1210" s="15" t="s">
        <v>65</v>
      </c>
      <c r="N1210" s="82" t="s">
        <v>64</v>
      </c>
    </row>
    <row r="1211" spans="1:14" x14ac:dyDescent="0.3">
      <c r="A1211" s="15" t="s">
        <v>90</v>
      </c>
      <c r="B1211" s="78">
        <f>--LEFT(A1211,SEARCH("'",A1211)-1)+IF( ISNUMBER(SEARCH("""",A1211)),--MID(A1211,SEARCH("'",A1211)+1,SEARCH("""",A1211)-SEARCH("'",A1211)-1)/12)</f>
        <v>448.41666666666669</v>
      </c>
      <c r="C1211" s="80">
        <v>2.3809999999999998</v>
      </c>
      <c r="D1211" s="81">
        <v>8.9</v>
      </c>
      <c r="E1211" s="81">
        <f>(Table1[[#This Row],[Core Diameter (in.)]]/Table1[[#This Row],[tp (ms) ^ to line (150 kHz)]])*10^6/12</f>
        <v>22294.007490636704</v>
      </c>
      <c r="F1211" s="81">
        <v>9.4</v>
      </c>
      <c r="G1211" s="106">
        <f>(Table1[[#This Row],[Core Diameter (in.)]]/Table1[[#This Row],[tp (ms) // to line (150 kHz)]])*10^6/12</f>
        <v>21108.15602836879</v>
      </c>
      <c r="H1211" s="81">
        <f>AVERAGE(Table1[[#This Row],[^ Velocity ft/s]],Table1[[#This Row],[// Velocity ft/s]])</f>
        <v>21701.081759502747</v>
      </c>
      <c r="I1211" s="15"/>
      <c r="J1211" s="15" t="s">
        <v>7</v>
      </c>
      <c r="K1211" s="15">
        <v>5</v>
      </c>
      <c r="L1211" s="15">
        <v>52</v>
      </c>
      <c r="M1211" s="15" t="s">
        <v>65</v>
      </c>
      <c r="N1211" s="82" t="s">
        <v>64</v>
      </c>
    </row>
    <row r="1212" spans="1:14" x14ac:dyDescent="0.3">
      <c r="A1212" s="15" t="s">
        <v>1015</v>
      </c>
      <c r="B1212" s="78">
        <f>--LEFT(A1212,SEARCH("'",A1212)-1)+IF( ISNUMBER(SEARCH("""",A1212)),--MID(A1212,SEARCH("'",A1212)+1,SEARCH("""",A1212)-SEARCH("'",A1212)-1)/12)</f>
        <v>448.66666666666669</v>
      </c>
      <c r="C1212" s="80">
        <v>2.3849999999999998</v>
      </c>
      <c r="D1212" s="81">
        <v>8.9</v>
      </c>
      <c r="E1212" s="81">
        <f>(Table1[[#This Row],[Core Diameter (in.)]]/Table1[[#This Row],[tp (ms) ^ to line (150 kHz)]])*10^6/12</f>
        <v>22331.460674157304</v>
      </c>
      <c r="F1212" s="81">
        <v>8.9</v>
      </c>
      <c r="G1212" s="106">
        <f>(Table1[[#This Row],[Core Diameter (in.)]]/Table1[[#This Row],[tp (ms) // to line (150 kHz)]])*10^6/12</f>
        <v>22331.460674157304</v>
      </c>
      <c r="H1212" s="81">
        <f>AVERAGE(Table1[[#This Row],[^ Velocity ft/s]],Table1[[#This Row],[// Velocity ft/s]])</f>
        <v>22331.460674157304</v>
      </c>
      <c r="I1212" s="15"/>
      <c r="J1212" s="15" t="s">
        <v>7</v>
      </c>
      <c r="K1212" s="15">
        <v>5</v>
      </c>
      <c r="L1212" s="15">
        <v>52</v>
      </c>
      <c r="M1212" s="15" t="s">
        <v>65</v>
      </c>
      <c r="N1212" s="82" t="s">
        <v>64</v>
      </c>
    </row>
    <row r="1213" spans="1:14" x14ac:dyDescent="0.3">
      <c r="A1213" s="15" t="s">
        <v>121</v>
      </c>
      <c r="B1213" s="78">
        <f>--LEFT(A1213,SEARCH("'",A1213)-1)+IF( ISNUMBER(SEARCH("""",A1213)),--MID(A1213,SEARCH("'",A1213)+1,SEARCH("""",A1213)-SEARCH("'",A1213)-1)/12)</f>
        <v>449</v>
      </c>
      <c r="C1213" s="80">
        <v>2.3860000000000001</v>
      </c>
      <c r="D1213" s="81">
        <v>8.9</v>
      </c>
      <c r="E1213" s="81">
        <f>(Table1[[#This Row],[Core Diameter (in.)]]/Table1[[#This Row],[tp (ms) ^ to line (150 kHz)]])*10^6/12</f>
        <v>22340.823970037454</v>
      </c>
      <c r="F1213" s="81">
        <v>9.9</v>
      </c>
      <c r="G1213" s="106">
        <f>(Table1[[#This Row],[Core Diameter (in.)]]/Table1[[#This Row],[tp (ms) // to line (150 kHz)]])*10^6/12</f>
        <v>20084.175084175084</v>
      </c>
      <c r="H1213" s="81">
        <f>AVERAGE(Table1[[#This Row],[^ Velocity ft/s]],Table1[[#This Row],[// Velocity ft/s]])</f>
        <v>21212.499527106269</v>
      </c>
      <c r="I1213" s="15"/>
      <c r="J1213" s="15" t="s">
        <v>7</v>
      </c>
      <c r="K1213" s="15">
        <v>5</v>
      </c>
      <c r="L1213" s="15">
        <v>52</v>
      </c>
      <c r="M1213" s="15" t="s">
        <v>65</v>
      </c>
      <c r="N1213" s="82" t="s">
        <v>64</v>
      </c>
    </row>
    <row r="1214" spans="1:14" x14ac:dyDescent="0.3">
      <c r="A1214" s="15" t="s">
        <v>94</v>
      </c>
      <c r="B1214" s="78">
        <f>--LEFT(A1214,SEARCH("'",A1214)-1)+IF( ISNUMBER(SEARCH("""",A1214)),--MID(A1214,SEARCH("'",A1214)+1,SEARCH("""",A1214)-SEARCH("'",A1214)-1)/12)</f>
        <v>449.25</v>
      </c>
      <c r="C1214" s="80">
        <v>2.387</v>
      </c>
      <c r="D1214" s="81">
        <v>10</v>
      </c>
      <c r="E1214" s="81">
        <f>(Table1[[#This Row],[Core Diameter (in.)]]/Table1[[#This Row],[tp (ms) ^ to line (150 kHz)]])*10^6/12</f>
        <v>19891.666666666668</v>
      </c>
      <c r="F1214" s="81">
        <v>9.9</v>
      </c>
      <c r="G1214" s="106">
        <f>(Table1[[#This Row],[Core Diameter (in.)]]/Table1[[#This Row],[tp (ms) // to line (150 kHz)]])*10^6/12</f>
        <v>20092.592592592591</v>
      </c>
      <c r="H1214" s="81">
        <f>AVERAGE(Table1[[#This Row],[^ Velocity ft/s]],Table1[[#This Row],[// Velocity ft/s]])</f>
        <v>19992.129629629628</v>
      </c>
      <c r="I1214" s="15"/>
      <c r="J1214" s="15" t="s">
        <v>7</v>
      </c>
      <c r="K1214" s="15">
        <v>5</v>
      </c>
      <c r="L1214" s="15">
        <v>52</v>
      </c>
      <c r="M1214" s="15" t="s">
        <v>65</v>
      </c>
      <c r="N1214" s="82" t="s">
        <v>64</v>
      </c>
    </row>
    <row r="1215" spans="1:14" x14ac:dyDescent="0.3">
      <c r="A1215" s="15" t="s">
        <v>95</v>
      </c>
      <c r="B1215" s="78">
        <f>--LEFT(A1215,SEARCH("'",A1215)-1)+IF( ISNUMBER(SEARCH("""",A1215)),--MID(A1215,SEARCH("'",A1215)+1,SEARCH("""",A1215)-SEARCH("'",A1215)-1)/12)</f>
        <v>449.45833333333331</v>
      </c>
      <c r="C1215" s="80">
        <v>2.3849999999999998</v>
      </c>
      <c r="D1215" s="81">
        <v>9.4</v>
      </c>
      <c r="E1215" s="81">
        <f>(Table1[[#This Row],[Core Diameter (in.)]]/Table1[[#This Row],[tp (ms) ^ to line (150 kHz)]])*10^6/12</f>
        <v>21143.617021276597</v>
      </c>
      <c r="F1215" s="81">
        <v>9.4</v>
      </c>
      <c r="G1215" s="106">
        <f>(Table1[[#This Row],[Core Diameter (in.)]]/Table1[[#This Row],[tp (ms) // to line (150 kHz)]])*10^6/12</f>
        <v>21143.617021276597</v>
      </c>
      <c r="H1215" s="81">
        <f>AVERAGE(Table1[[#This Row],[^ Velocity ft/s]],Table1[[#This Row],[// Velocity ft/s]])</f>
        <v>21143.617021276597</v>
      </c>
      <c r="I1215" s="15"/>
      <c r="J1215" s="15" t="s">
        <v>7</v>
      </c>
      <c r="K1215" s="15">
        <v>5</v>
      </c>
      <c r="L1215" s="15">
        <v>52</v>
      </c>
      <c r="M1215" s="15" t="s">
        <v>65</v>
      </c>
      <c r="N1215" s="82" t="s">
        <v>64</v>
      </c>
    </row>
    <row r="1216" spans="1:14" x14ac:dyDescent="0.3">
      <c r="A1216" s="15" t="s">
        <v>96</v>
      </c>
      <c r="B1216" s="78">
        <f>--LEFT(A1216,SEARCH("'",A1216)-1)+IF( ISNUMBER(SEARCH("""",A1216)),--MID(A1216,SEARCH("'",A1216)+1,SEARCH("""",A1216)-SEARCH("'",A1216)-1)/12)</f>
        <v>449.75</v>
      </c>
      <c r="C1216" s="80">
        <v>2.3860000000000001</v>
      </c>
      <c r="D1216" s="81">
        <v>9.4</v>
      </c>
      <c r="E1216" s="81">
        <f>(Table1[[#This Row],[Core Diameter (in.)]]/Table1[[#This Row],[tp (ms) ^ to line (150 kHz)]])*10^6/12</f>
        <v>21152.482269503544</v>
      </c>
      <c r="F1216" s="81">
        <v>9.4</v>
      </c>
      <c r="G1216" s="106">
        <f>(Table1[[#This Row],[Core Diameter (in.)]]/Table1[[#This Row],[tp (ms) // to line (150 kHz)]])*10^6/12</f>
        <v>21152.482269503544</v>
      </c>
      <c r="H1216" s="81">
        <f>AVERAGE(Table1[[#This Row],[^ Velocity ft/s]],Table1[[#This Row],[// Velocity ft/s]])</f>
        <v>21152.482269503544</v>
      </c>
      <c r="I1216" s="15"/>
      <c r="J1216" s="15" t="s">
        <v>7</v>
      </c>
      <c r="K1216" s="15">
        <v>5</v>
      </c>
      <c r="L1216" s="15">
        <v>52</v>
      </c>
      <c r="M1216" s="15" t="s">
        <v>65</v>
      </c>
      <c r="N1216" s="82" t="s">
        <v>64</v>
      </c>
    </row>
    <row r="1217" spans="1:14" x14ac:dyDescent="0.3">
      <c r="A1217" s="15" t="s">
        <v>97</v>
      </c>
      <c r="B1217" s="78">
        <f>--LEFT(A1217,SEARCH("'",A1217)-1)+IF( ISNUMBER(SEARCH("""",A1217)),--MID(A1217,SEARCH("'",A1217)+1,SEARCH("""",A1217)-SEARCH("'",A1217)-1)/12)</f>
        <v>449.95833333333331</v>
      </c>
      <c r="C1217" s="80">
        <v>2.3849999999999998</v>
      </c>
      <c r="D1217" s="81">
        <v>9.4</v>
      </c>
      <c r="E1217" s="81">
        <f>(Table1[[#This Row],[Core Diameter (in.)]]/Table1[[#This Row],[tp (ms) ^ to line (150 kHz)]])*10^6/12</f>
        <v>21143.617021276597</v>
      </c>
      <c r="F1217" s="81">
        <v>9.4</v>
      </c>
      <c r="G1217" s="106">
        <f>(Table1[[#This Row],[Core Diameter (in.)]]/Table1[[#This Row],[tp (ms) // to line (150 kHz)]])*10^6/12</f>
        <v>21143.617021276597</v>
      </c>
      <c r="H1217" s="81">
        <f>AVERAGE(Table1[[#This Row],[^ Velocity ft/s]],Table1[[#This Row],[// Velocity ft/s]])</f>
        <v>21143.617021276597</v>
      </c>
      <c r="I1217" s="15"/>
      <c r="J1217" s="15" t="s">
        <v>7</v>
      </c>
      <c r="K1217" s="15">
        <v>5</v>
      </c>
      <c r="L1217" s="15">
        <v>52</v>
      </c>
      <c r="M1217" s="15" t="s">
        <v>65</v>
      </c>
      <c r="N1217" s="82" t="s">
        <v>64</v>
      </c>
    </row>
    <row r="1218" spans="1:14" x14ac:dyDescent="0.3">
      <c r="A1218" s="15" t="s">
        <v>122</v>
      </c>
      <c r="B1218" s="78">
        <f>--LEFT(A1218,SEARCH("'",A1218)-1)+IF( ISNUMBER(SEARCH("""",A1218)),--MID(A1218,SEARCH("'",A1218)+1,SEARCH("""",A1218)-SEARCH("'",A1218)-1)/12)</f>
        <v>450.58333333333331</v>
      </c>
      <c r="C1218" s="80">
        <v>2.3849999999999998</v>
      </c>
      <c r="D1218" s="81">
        <v>9.4</v>
      </c>
      <c r="E1218" s="81">
        <f>(Table1[[#This Row],[Core Diameter (in.)]]/Table1[[#This Row],[tp (ms) ^ to line (150 kHz)]])*10^6/12</f>
        <v>21143.617021276597</v>
      </c>
      <c r="F1218" s="81">
        <v>9.4</v>
      </c>
      <c r="G1218" s="106">
        <f>(Table1[[#This Row],[Core Diameter (in.)]]/Table1[[#This Row],[tp (ms) // to line (150 kHz)]])*10^6/12</f>
        <v>21143.617021276597</v>
      </c>
      <c r="H1218" s="81">
        <f>AVERAGE(Table1[[#This Row],[^ Velocity ft/s]],Table1[[#This Row],[// Velocity ft/s]])</f>
        <v>21143.617021276597</v>
      </c>
      <c r="I1218" s="15"/>
      <c r="J1218" s="15" t="s">
        <v>7</v>
      </c>
      <c r="K1218" s="15">
        <v>5</v>
      </c>
      <c r="L1218" s="15">
        <v>52</v>
      </c>
      <c r="M1218" s="15" t="s">
        <v>65</v>
      </c>
      <c r="N1218" s="82" t="s">
        <v>64</v>
      </c>
    </row>
    <row r="1219" spans="1:14" x14ac:dyDescent="0.3">
      <c r="A1219" s="15" t="s">
        <v>123</v>
      </c>
      <c r="B1219" s="78">
        <f>--LEFT(A1219,SEARCH("'",A1219)-1)+IF( ISNUMBER(SEARCH("""",A1219)),--MID(A1219,SEARCH("'",A1219)+1,SEARCH("""",A1219)-SEARCH("'",A1219)-1)/12)</f>
        <v>451.33333333333331</v>
      </c>
      <c r="C1219" s="80">
        <v>2.38</v>
      </c>
      <c r="D1219" s="81">
        <v>8.9</v>
      </c>
      <c r="E1219" s="81">
        <f>(Table1[[#This Row],[Core Diameter (in.)]]/Table1[[#This Row],[tp (ms) ^ to line (150 kHz)]])*10^6/12</f>
        <v>22284.644194756551</v>
      </c>
      <c r="F1219" s="81">
        <v>9.4</v>
      </c>
      <c r="G1219" s="106">
        <f>(Table1[[#This Row],[Core Diameter (in.)]]/Table1[[#This Row],[tp (ms) // to line (150 kHz)]])*10^6/12</f>
        <v>21099.290780141844</v>
      </c>
      <c r="H1219" s="81">
        <f>AVERAGE(Table1[[#This Row],[^ Velocity ft/s]],Table1[[#This Row],[// Velocity ft/s]])</f>
        <v>21691.967487449198</v>
      </c>
      <c r="I1219" s="15"/>
      <c r="J1219" s="15" t="s">
        <v>7</v>
      </c>
      <c r="K1219" s="15">
        <v>5</v>
      </c>
      <c r="L1219" s="15">
        <v>52</v>
      </c>
      <c r="M1219" s="15" t="s">
        <v>65</v>
      </c>
      <c r="N1219" s="82" t="s">
        <v>64</v>
      </c>
    </row>
    <row r="1220" spans="1:14" x14ac:dyDescent="0.3">
      <c r="A1220" s="15" t="s">
        <v>124</v>
      </c>
      <c r="B1220" s="78">
        <f>--LEFT(A1220,SEARCH("'",A1220)-1)+IF( ISNUMBER(SEARCH("""",A1220)),--MID(A1220,SEARCH("'",A1220)+1,SEARCH("""",A1220)-SEARCH("'",A1220)-1)/12)</f>
        <v>451.54166666666669</v>
      </c>
      <c r="C1220" s="15">
        <v>2.379</v>
      </c>
      <c r="D1220" s="81">
        <v>11.4</v>
      </c>
      <c r="E1220" s="81">
        <f>(Table1[[#This Row],[Core Diameter (in.)]]/Table1[[#This Row],[tp (ms) ^ to line (150 kHz)]])*10^6/12</f>
        <v>17390.350877192981</v>
      </c>
      <c r="F1220" s="81">
        <v>12.9</v>
      </c>
      <c r="G1220" s="106">
        <f>(Table1[[#This Row],[Core Diameter (in.)]]/Table1[[#This Row],[tp (ms) // to line (150 kHz)]])*10^6/12</f>
        <v>15368.217054263565</v>
      </c>
      <c r="H1220" s="81">
        <f>AVERAGE(Table1[[#This Row],[^ Velocity ft/s]],Table1[[#This Row],[// Velocity ft/s]])</f>
        <v>16379.283965728273</v>
      </c>
      <c r="I1220" s="15" t="s">
        <v>255</v>
      </c>
      <c r="J1220" s="15" t="s">
        <v>7</v>
      </c>
      <c r="K1220" s="15">
        <v>5</v>
      </c>
      <c r="L1220" s="15">
        <v>52</v>
      </c>
      <c r="M1220" s="15" t="s">
        <v>65</v>
      </c>
      <c r="N1220" s="82" t="s">
        <v>64</v>
      </c>
    </row>
    <row r="1221" spans="1:14" x14ac:dyDescent="0.3">
      <c r="A1221" s="15" t="s">
        <v>1016</v>
      </c>
      <c r="B1221" s="78">
        <f>--LEFT(A1221,SEARCH("'",A1221)-1)+IF( ISNUMBER(SEARCH("""",A1221)),--MID(A1221,SEARCH("'",A1221)+1,SEARCH("""",A1221)-SEARCH("'",A1221)-1)/12)</f>
        <v>452.08333333333331</v>
      </c>
      <c r="C1221" s="80">
        <v>2.3809999999999998</v>
      </c>
      <c r="D1221" s="81">
        <v>9.9</v>
      </c>
      <c r="E1221" s="81">
        <f>(Table1[[#This Row],[Core Diameter (in.)]]/Table1[[#This Row],[tp (ms) ^ to line (150 kHz)]])*10^6/12</f>
        <v>20042.087542087538</v>
      </c>
      <c r="F1221" s="81">
        <v>10.4</v>
      </c>
      <c r="G1221" s="106">
        <f>(Table1[[#This Row],[Core Diameter (in.)]]/Table1[[#This Row],[tp (ms) // to line (150 kHz)]])*10^6/12</f>
        <v>19078.525641025637</v>
      </c>
      <c r="H1221" s="81">
        <f>AVERAGE(Table1[[#This Row],[^ Velocity ft/s]],Table1[[#This Row],[// Velocity ft/s]])</f>
        <v>19560.306591556589</v>
      </c>
      <c r="I1221" s="15" t="s">
        <v>127</v>
      </c>
      <c r="J1221" s="15" t="s">
        <v>7</v>
      </c>
      <c r="K1221" s="15">
        <v>5</v>
      </c>
      <c r="L1221" s="15">
        <v>53</v>
      </c>
      <c r="M1221" s="15" t="s">
        <v>126</v>
      </c>
      <c r="N1221" s="82" t="s">
        <v>125</v>
      </c>
    </row>
    <row r="1222" spans="1:14" x14ac:dyDescent="0.3">
      <c r="A1222" s="15" t="s">
        <v>1017</v>
      </c>
      <c r="B1222" s="78">
        <f>--LEFT(A1222,SEARCH("'",A1222)-1)+IF( ISNUMBER(SEARCH("""",A1222)),--MID(A1222,SEARCH("'",A1222)+1,SEARCH("""",A1222)-SEARCH("'",A1222)-1)/12)</f>
        <v>452.41666666666669</v>
      </c>
      <c r="C1222" s="80">
        <v>2.3860000000000001</v>
      </c>
      <c r="D1222" s="81">
        <v>10.4</v>
      </c>
      <c r="E1222" s="81">
        <f>(Table1[[#This Row],[Core Diameter (in.)]]/Table1[[#This Row],[tp (ms) ^ to line (150 kHz)]])*10^6/12</f>
        <v>19118.589743589746</v>
      </c>
      <c r="F1222" s="81">
        <v>10.8</v>
      </c>
      <c r="G1222" s="106">
        <f>(Table1[[#This Row],[Core Diameter (in.)]]/Table1[[#This Row],[tp (ms) // to line (150 kHz)]])*10^6/12</f>
        <v>18410.493827160495</v>
      </c>
      <c r="H1222" s="81">
        <f>AVERAGE(Table1[[#This Row],[^ Velocity ft/s]],Table1[[#This Row],[// Velocity ft/s]])</f>
        <v>18764.541785375121</v>
      </c>
      <c r="I1222" s="15" t="s">
        <v>131</v>
      </c>
      <c r="J1222" s="15" t="s">
        <v>7</v>
      </c>
      <c r="K1222" s="15">
        <v>5</v>
      </c>
      <c r="L1222" s="15">
        <v>53</v>
      </c>
      <c r="M1222" s="15" t="s">
        <v>126</v>
      </c>
      <c r="N1222" s="82" t="s">
        <v>125</v>
      </c>
    </row>
    <row r="1223" spans="1:14" x14ac:dyDescent="0.3">
      <c r="A1223" s="15" t="s">
        <v>1018</v>
      </c>
      <c r="B1223" s="78">
        <f>--LEFT(A1223,SEARCH("'",A1223)-1)+IF( ISNUMBER(SEARCH("""",A1223)),--MID(A1223,SEARCH("'",A1223)+1,SEARCH("""",A1223)-SEARCH("'",A1223)-1)/12)</f>
        <v>452.79166666666669</v>
      </c>
      <c r="C1223" s="80">
        <v>2.3849999999999998</v>
      </c>
      <c r="D1223" s="81">
        <v>10.4</v>
      </c>
      <c r="E1223" s="81">
        <f>(Table1[[#This Row],[Core Diameter (in.)]]/Table1[[#This Row],[tp (ms) ^ to line (150 kHz)]])*10^6/12</f>
        <v>19110.576923076918</v>
      </c>
      <c r="F1223" s="81">
        <v>10.4</v>
      </c>
      <c r="G1223" s="106">
        <f>(Table1[[#This Row],[Core Diameter (in.)]]/Table1[[#This Row],[tp (ms) // to line (150 kHz)]])*10^6/12</f>
        <v>19110.576923076918</v>
      </c>
      <c r="H1223" s="81">
        <f>AVERAGE(Table1[[#This Row],[^ Velocity ft/s]],Table1[[#This Row],[// Velocity ft/s]])</f>
        <v>19110.576923076918</v>
      </c>
      <c r="I1223" s="15" t="s">
        <v>131</v>
      </c>
      <c r="J1223" s="15" t="s">
        <v>7</v>
      </c>
      <c r="K1223" s="15">
        <v>5</v>
      </c>
      <c r="L1223" s="15">
        <v>53</v>
      </c>
      <c r="M1223" s="15" t="s">
        <v>126</v>
      </c>
      <c r="N1223" s="82" t="s">
        <v>125</v>
      </c>
    </row>
    <row r="1224" spans="1:14" x14ac:dyDescent="0.3">
      <c r="A1224" s="15" t="s">
        <v>1019</v>
      </c>
      <c r="B1224" s="78">
        <f>--LEFT(A1224,SEARCH("'",A1224)-1)+IF( ISNUMBER(SEARCH("""",A1224)),--MID(A1224,SEARCH("'",A1224)+1,SEARCH("""",A1224)-SEARCH("'",A1224)-1)/12)</f>
        <v>453.08333333333331</v>
      </c>
      <c r="C1224" s="80">
        <v>2.3860000000000001</v>
      </c>
      <c r="D1224" s="81">
        <v>10.4</v>
      </c>
      <c r="E1224" s="81">
        <f>(Table1[[#This Row],[Core Diameter (in.)]]/Table1[[#This Row],[tp (ms) ^ to line (150 kHz)]])*10^6/12</f>
        <v>19118.589743589746</v>
      </c>
      <c r="F1224" s="81">
        <v>10.9</v>
      </c>
      <c r="G1224" s="106">
        <f>(Table1[[#This Row],[Core Diameter (in.)]]/Table1[[#This Row],[tp (ms) // to line (150 kHz)]])*10^6/12</f>
        <v>18241.590214067281</v>
      </c>
      <c r="H1224" s="81">
        <f>AVERAGE(Table1[[#This Row],[^ Velocity ft/s]],Table1[[#This Row],[// Velocity ft/s]])</f>
        <v>18680.089978828513</v>
      </c>
      <c r="I1224" s="15" t="s">
        <v>131</v>
      </c>
      <c r="J1224" s="15" t="s">
        <v>7</v>
      </c>
      <c r="K1224" s="15">
        <v>5</v>
      </c>
      <c r="L1224" s="15">
        <v>53</v>
      </c>
      <c r="M1224" s="15" t="s">
        <v>126</v>
      </c>
      <c r="N1224" s="82" t="s">
        <v>125</v>
      </c>
    </row>
    <row r="1225" spans="1:14" x14ac:dyDescent="0.3">
      <c r="A1225" s="15" t="s">
        <v>1020</v>
      </c>
      <c r="B1225" s="78">
        <f>--LEFT(A1225,SEARCH("'",A1225)-1)+IF( ISNUMBER(SEARCH("""",A1225)),--MID(A1225,SEARCH("'",A1225)+1,SEARCH("""",A1225)-SEARCH("'",A1225)-1)/12)</f>
        <v>453.5</v>
      </c>
      <c r="C1225" s="80">
        <v>2.3860000000000001</v>
      </c>
      <c r="D1225" s="81">
        <v>10.9</v>
      </c>
      <c r="E1225" s="81">
        <f>(Table1[[#This Row],[Core Diameter (in.)]]/Table1[[#This Row],[tp (ms) ^ to line (150 kHz)]])*10^6/12</f>
        <v>18241.590214067281</v>
      </c>
      <c r="F1225" s="81">
        <v>10.9</v>
      </c>
      <c r="G1225" s="106">
        <f>(Table1[[#This Row],[Core Diameter (in.)]]/Table1[[#This Row],[tp (ms) // to line (150 kHz)]])*10^6/12</f>
        <v>18241.590214067281</v>
      </c>
      <c r="H1225" s="81">
        <f>AVERAGE(Table1[[#This Row],[^ Velocity ft/s]],Table1[[#This Row],[// Velocity ft/s]])</f>
        <v>18241.590214067281</v>
      </c>
      <c r="I1225" s="15" t="s">
        <v>131</v>
      </c>
      <c r="J1225" s="15" t="s">
        <v>7</v>
      </c>
      <c r="K1225" s="15">
        <v>5</v>
      </c>
      <c r="L1225" s="15">
        <v>53</v>
      </c>
      <c r="M1225" s="15" t="s">
        <v>126</v>
      </c>
      <c r="N1225" s="82" t="s">
        <v>125</v>
      </c>
    </row>
    <row r="1226" spans="1:14" x14ac:dyDescent="0.3">
      <c r="A1226" s="15" t="s">
        <v>1021</v>
      </c>
      <c r="B1226" s="78">
        <f>--LEFT(A1226,SEARCH("'",A1226)-1)+IF( ISNUMBER(SEARCH("""",A1226)),--MID(A1226,SEARCH("'",A1226)+1,SEARCH("""",A1226)-SEARCH("'",A1226)-1)/12)</f>
        <v>453.91666666666669</v>
      </c>
      <c r="C1226" s="80">
        <v>2.3849999999999998</v>
      </c>
      <c r="D1226" s="81">
        <v>10.4</v>
      </c>
      <c r="E1226" s="81">
        <f>(Table1[[#This Row],[Core Diameter (in.)]]/Table1[[#This Row],[tp (ms) ^ to line (150 kHz)]])*10^6/12</f>
        <v>19110.576923076918</v>
      </c>
      <c r="F1226" s="81">
        <v>10.9</v>
      </c>
      <c r="G1226" s="106">
        <f>(Table1[[#This Row],[Core Diameter (in.)]]/Table1[[#This Row],[tp (ms) // to line (150 kHz)]])*10^6/12</f>
        <v>18233.944954128438</v>
      </c>
      <c r="H1226" s="81">
        <f>AVERAGE(Table1[[#This Row],[^ Velocity ft/s]],Table1[[#This Row],[// Velocity ft/s]])</f>
        <v>18672.260938602678</v>
      </c>
      <c r="I1226" s="15" t="s">
        <v>131</v>
      </c>
      <c r="J1226" s="15" t="s">
        <v>7</v>
      </c>
      <c r="K1226" s="15">
        <v>5</v>
      </c>
      <c r="L1226" s="15">
        <v>53</v>
      </c>
      <c r="M1226" s="15" t="s">
        <v>126</v>
      </c>
      <c r="N1226" s="82" t="s">
        <v>125</v>
      </c>
    </row>
    <row r="1227" spans="1:14" x14ac:dyDescent="0.3">
      <c r="A1227" s="15" t="s">
        <v>1022</v>
      </c>
      <c r="B1227" s="78">
        <f>--LEFT(A1227,SEARCH("'",A1227)-1)+IF( ISNUMBER(SEARCH("""",A1227)),--MID(A1227,SEARCH("'",A1227)+1,SEARCH("""",A1227)-SEARCH("'",A1227)-1)/12)</f>
        <v>454.33333333333331</v>
      </c>
      <c r="C1227" s="80">
        <v>2.387</v>
      </c>
      <c r="D1227" s="81">
        <v>10.8</v>
      </c>
      <c r="E1227" s="81">
        <f>(Table1[[#This Row],[Core Diameter (in.)]]/Table1[[#This Row],[tp (ms) ^ to line (150 kHz)]])*10^6/12</f>
        <v>18418.209876543209</v>
      </c>
      <c r="F1227" s="81">
        <v>10.9</v>
      </c>
      <c r="G1227" s="106">
        <f>(Table1[[#This Row],[Core Diameter (in.)]]/Table1[[#This Row],[tp (ms) // to line (150 kHz)]])*10^6/12</f>
        <v>18249.235474006116</v>
      </c>
      <c r="H1227" s="81">
        <f>AVERAGE(Table1[[#This Row],[^ Velocity ft/s]],Table1[[#This Row],[// Velocity ft/s]])</f>
        <v>18333.722675274665</v>
      </c>
      <c r="I1227" s="15" t="s">
        <v>131</v>
      </c>
      <c r="J1227" s="15" t="s">
        <v>7</v>
      </c>
      <c r="K1227" s="15">
        <v>5</v>
      </c>
      <c r="L1227" s="15">
        <v>53</v>
      </c>
      <c r="M1227" s="15" t="s">
        <v>126</v>
      </c>
      <c r="N1227" s="82" t="s">
        <v>125</v>
      </c>
    </row>
    <row r="1228" spans="1:14" x14ac:dyDescent="0.3">
      <c r="A1228" s="15" t="s">
        <v>1023</v>
      </c>
      <c r="B1228" s="78">
        <f>--LEFT(A1228,SEARCH("'",A1228)-1)+IF( ISNUMBER(SEARCH("""",A1228)),--MID(A1228,SEARCH("'",A1228)+1,SEARCH("""",A1228)-SEARCH("'",A1228)-1)/12)</f>
        <v>454.75</v>
      </c>
      <c r="C1228" s="80">
        <v>2.3820000000000001</v>
      </c>
      <c r="D1228" s="81">
        <v>10.4</v>
      </c>
      <c r="E1228" s="81">
        <f>(Table1[[#This Row],[Core Diameter (in.)]]/Table1[[#This Row],[tp (ms) ^ to line (150 kHz)]])*10^6/12</f>
        <v>19086.538461538465</v>
      </c>
      <c r="F1228" s="81">
        <v>10.9</v>
      </c>
      <c r="G1228" s="106">
        <f>(Table1[[#This Row],[Core Diameter (in.)]]/Table1[[#This Row],[tp (ms) // to line (150 kHz)]])*10^6/12</f>
        <v>18211.009174311926</v>
      </c>
      <c r="H1228" s="81">
        <f>AVERAGE(Table1[[#This Row],[^ Velocity ft/s]],Table1[[#This Row],[// Velocity ft/s]])</f>
        <v>18648.773817925197</v>
      </c>
      <c r="I1228" s="15" t="s">
        <v>131</v>
      </c>
      <c r="J1228" s="15" t="s">
        <v>7</v>
      </c>
      <c r="K1228" s="15">
        <v>5</v>
      </c>
      <c r="L1228" s="15">
        <v>53</v>
      </c>
      <c r="M1228" s="15" t="s">
        <v>126</v>
      </c>
      <c r="N1228" s="82" t="s">
        <v>125</v>
      </c>
    </row>
    <row r="1229" spans="1:14" x14ac:dyDescent="0.3">
      <c r="A1229" s="15" t="s">
        <v>1024</v>
      </c>
      <c r="B1229" s="78">
        <f>--LEFT(A1229,SEARCH("'",A1229)-1)+IF( ISNUMBER(SEARCH("""",A1229)),--MID(A1229,SEARCH("'",A1229)+1,SEARCH("""",A1229)-SEARCH("'",A1229)-1)/12)</f>
        <v>455.20833333333331</v>
      </c>
      <c r="C1229" s="80">
        <v>2.3820000000000001</v>
      </c>
      <c r="D1229" s="81">
        <v>10.9</v>
      </c>
      <c r="E1229" s="81">
        <f>(Table1[[#This Row],[Core Diameter (in.)]]/Table1[[#This Row],[tp (ms) ^ to line (150 kHz)]])*10^6/12</f>
        <v>18211.009174311926</v>
      </c>
      <c r="F1229" s="81">
        <v>10.9</v>
      </c>
      <c r="G1229" s="106">
        <f>(Table1[[#This Row],[Core Diameter (in.)]]/Table1[[#This Row],[tp (ms) // to line (150 kHz)]])*10^6/12</f>
        <v>18211.009174311926</v>
      </c>
      <c r="H1229" s="81">
        <f>AVERAGE(Table1[[#This Row],[^ Velocity ft/s]],Table1[[#This Row],[// Velocity ft/s]])</f>
        <v>18211.009174311926</v>
      </c>
      <c r="I1229" s="15" t="s">
        <v>131</v>
      </c>
      <c r="J1229" s="15" t="s">
        <v>7</v>
      </c>
      <c r="K1229" s="15">
        <v>5</v>
      </c>
      <c r="L1229" s="15">
        <v>53</v>
      </c>
      <c r="M1229" s="15" t="s">
        <v>126</v>
      </c>
      <c r="N1229" s="82" t="s">
        <v>125</v>
      </c>
    </row>
    <row r="1230" spans="1:14" x14ac:dyDescent="0.3">
      <c r="A1230" s="15" t="s">
        <v>1025</v>
      </c>
      <c r="B1230" s="78">
        <f>--LEFT(A1230,SEARCH("'",A1230)-1)+IF( ISNUMBER(SEARCH("""",A1230)),--MID(A1230,SEARCH("'",A1230)+1,SEARCH("""",A1230)-SEARCH("'",A1230)-1)/12)</f>
        <v>455.54166666666669</v>
      </c>
      <c r="C1230" s="80">
        <v>2.3839999999999999</v>
      </c>
      <c r="D1230" s="81">
        <v>10.9</v>
      </c>
      <c r="E1230" s="81">
        <f>(Table1[[#This Row],[Core Diameter (in.)]]/Table1[[#This Row],[tp (ms) ^ to line (150 kHz)]])*10^6/12</f>
        <v>18226.299694189602</v>
      </c>
      <c r="F1230" s="81">
        <v>10.9</v>
      </c>
      <c r="G1230" s="106">
        <f>(Table1[[#This Row],[Core Diameter (in.)]]/Table1[[#This Row],[tp (ms) // to line (150 kHz)]])*10^6/12</f>
        <v>18226.299694189602</v>
      </c>
      <c r="H1230" s="81">
        <f>AVERAGE(Table1[[#This Row],[^ Velocity ft/s]],Table1[[#This Row],[// Velocity ft/s]])</f>
        <v>18226.299694189602</v>
      </c>
      <c r="I1230" s="15" t="s">
        <v>131</v>
      </c>
      <c r="J1230" s="15" t="s">
        <v>7</v>
      </c>
      <c r="K1230" s="15">
        <v>5</v>
      </c>
      <c r="L1230" s="15">
        <v>53</v>
      </c>
      <c r="M1230" s="15" t="s">
        <v>126</v>
      </c>
      <c r="N1230" s="82" t="s">
        <v>125</v>
      </c>
    </row>
    <row r="1231" spans="1:14" x14ac:dyDescent="0.3">
      <c r="A1231" s="15" t="s">
        <v>1026</v>
      </c>
      <c r="B1231" s="78">
        <f>--LEFT(A1231,SEARCH("'",A1231)-1)+IF( ISNUMBER(SEARCH("""",A1231)),--MID(A1231,SEARCH("'",A1231)+1,SEARCH("""",A1231)-SEARCH("'",A1231)-1)/12)</f>
        <v>455.83333333333331</v>
      </c>
      <c r="C1231" s="80">
        <v>2.3889999999999998</v>
      </c>
      <c r="D1231" s="81">
        <v>11.4</v>
      </c>
      <c r="E1231" s="81">
        <f>(Table1[[#This Row],[Core Diameter (in.)]]/Table1[[#This Row],[tp (ms) ^ to line (150 kHz)]])*10^6/12</f>
        <v>17463.450292397658</v>
      </c>
      <c r="F1231" s="81">
        <v>10.9</v>
      </c>
      <c r="G1231" s="106">
        <f>(Table1[[#This Row],[Core Diameter (in.)]]/Table1[[#This Row],[tp (ms) // to line (150 kHz)]])*10^6/12</f>
        <v>18264.525993883788</v>
      </c>
      <c r="H1231" s="81">
        <f>AVERAGE(Table1[[#This Row],[^ Velocity ft/s]],Table1[[#This Row],[// Velocity ft/s]])</f>
        <v>17863.988143140723</v>
      </c>
      <c r="I1231" s="15" t="s">
        <v>131</v>
      </c>
      <c r="J1231" s="15" t="s">
        <v>7</v>
      </c>
      <c r="K1231" s="15">
        <v>5</v>
      </c>
      <c r="L1231" s="15">
        <v>53</v>
      </c>
      <c r="M1231" s="15" t="s">
        <v>126</v>
      </c>
      <c r="N1231" s="82" t="s">
        <v>125</v>
      </c>
    </row>
    <row r="1232" spans="1:14" x14ac:dyDescent="0.3">
      <c r="A1232" s="15" t="s">
        <v>1027</v>
      </c>
      <c r="B1232" s="78">
        <f>--LEFT(A1232,SEARCH("'",A1232)-1)+IF( ISNUMBER(SEARCH("""",A1232)),--MID(A1232,SEARCH("'",A1232)+1,SEARCH("""",A1232)-SEARCH("'",A1232)-1)/12)</f>
        <v>456.5</v>
      </c>
      <c r="C1232" s="80">
        <v>2.3849999999999998</v>
      </c>
      <c r="D1232" s="81">
        <v>10.9</v>
      </c>
      <c r="E1232" s="81">
        <f>(Table1[[#This Row],[Core Diameter (in.)]]/Table1[[#This Row],[tp (ms) ^ to line (150 kHz)]])*10^6/12</f>
        <v>18233.944954128438</v>
      </c>
      <c r="F1232" s="81">
        <v>10.9</v>
      </c>
      <c r="G1232" s="106">
        <f>(Table1[[#This Row],[Core Diameter (in.)]]/Table1[[#This Row],[tp (ms) // to line (150 kHz)]])*10^6/12</f>
        <v>18233.944954128438</v>
      </c>
      <c r="H1232" s="81">
        <f>AVERAGE(Table1[[#This Row],[^ Velocity ft/s]],Table1[[#This Row],[// Velocity ft/s]])</f>
        <v>18233.944954128438</v>
      </c>
      <c r="I1232" s="15" t="s">
        <v>131</v>
      </c>
      <c r="J1232" s="15" t="s">
        <v>7</v>
      </c>
      <c r="K1232" s="15">
        <v>5</v>
      </c>
      <c r="L1232" s="15">
        <v>53</v>
      </c>
      <c r="M1232" s="15" t="s">
        <v>126</v>
      </c>
      <c r="N1232" s="82" t="s">
        <v>125</v>
      </c>
    </row>
    <row r="1233" spans="1:14" x14ac:dyDescent="0.3">
      <c r="A1233" s="15" t="s">
        <v>1028</v>
      </c>
      <c r="B1233" s="78">
        <f>--LEFT(A1233,SEARCH("'",A1233)-1)+IF( ISNUMBER(SEARCH("""",A1233)),--MID(A1233,SEARCH("'",A1233)+1,SEARCH("""",A1233)-SEARCH("'",A1233)-1)/12)</f>
        <v>456.79166666666669</v>
      </c>
      <c r="C1233" s="80">
        <v>2.3839999999999999</v>
      </c>
      <c r="D1233" s="81">
        <v>10.9</v>
      </c>
      <c r="E1233" s="81">
        <f>(Table1[[#This Row],[Core Diameter (in.)]]/Table1[[#This Row],[tp (ms) ^ to line (150 kHz)]])*10^6/12</f>
        <v>18226.299694189602</v>
      </c>
      <c r="F1233" s="81">
        <v>11.4</v>
      </c>
      <c r="G1233" s="106">
        <f>(Table1[[#This Row],[Core Diameter (in.)]]/Table1[[#This Row],[tp (ms) // to line (150 kHz)]])*10^6/12</f>
        <v>17426.900584795319</v>
      </c>
      <c r="H1233" s="81">
        <f>AVERAGE(Table1[[#This Row],[^ Velocity ft/s]],Table1[[#This Row],[// Velocity ft/s]])</f>
        <v>17826.600139492461</v>
      </c>
      <c r="I1233" s="15" t="s">
        <v>131</v>
      </c>
      <c r="J1233" s="15" t="s">
        <v>7</v>
      </c>
      <c r="K1233" s="15">
        <v>5</v>
      </c>
      <c r="L1233" s="15">
        <v>53</v>
      </c>
      <c r="M1233" s="15" t="s">
        <v>126</v>
      </c>
      <c r="N1233" s="82" t="s">
        <v>125</v>
      </c>
    </row>
    <row r="1234" spans="1:14" x14ac:dyDescent="0.3">
      <c r="A1234" s="15" t="s">
        <v>1029</v>
      </c>
      <c r="B1234" s="78">
        <f>--LEFT(A1234,SEARCH("'",A1234)-1)+IF( ISNUMBER(SEARCH("""",A1234)),--MID(A1234,SEARCH("'",A1234)+1,SEARCH("""",A1234)-SEARCH("'",A1234)-1)/12)</f>
        <v>457.16666666666669</v>
      </c>
      <c r="C1234" s="80">
        <v>2.3860000000000001</v>
      </c>
      <c r="D1234" s="81">
        <v>10.9</v>
      </c>
      <c r="E1234" s="81">
        <f>(Table1[[#This Row],[Core Diameter (in.)]]/Table1[[#This Row],[tp (ms) ^ to line (150 kHz)]])*10^6/12</f>
        <v>18241.590214067281</v>
      </c>
      <c r="F1234" s="81">
        <v>10.9</v>
      </c>
      <c r="G1234" s="106">
        <f>(Table1[[#This Row],[Core Diameter (in.)]]/Table1[[#This Row],[tp (ms) // to line (150 kHz)]])*10^6/12</f>
        <v>18241.590214067281</v>
      </c>
      <c r="H1234" s="81">
        <f>AVERAGE(Table1[[#This Row],[^ Velocity ft/s]],Table1[[#This Row],[// Velocity ft/s]])</f>
        <v>18241.590214067281</v>
      </c>
      <c r="I1234" s="15" t="s">
        <v>131</v>
      </c>
      <c r="J1234" s="15" t="s">
        <v>7</v>
      </c>
      <c r="K1234" s="15">
        <v>5</v>
      </c>
      <c r="L1234" s="15">
        <v>53</v>
      </c>
      <c r="M1234" s="15" t="s">
        <v>126</v>
      </c>
      <c r="N1234" s="82" t="s">
        <v>125</v>
      </c>
    </row>
    <row r="1235" spans="1:14" x14ac:dyDescent="0.3">
      <c r="A1235" s="15" t="s">
        <v>1030</v>
      </c>
      <c r="B1235" s="78">
        <f>--LEFT(A1235,SEARCH("'",A1235)-1)+IF( ISNUMBER(SEARCH("""",A1235)),--MID(A1235,SEARCH("'",A1235)+1,SEARCH("""",A1235)-SEARCH("'",A1235)-1)/12)</f>
        <v>457.5</v>
      </c>
      <c r="C1235" s="80">
        <v>2.3839999999999999</v>
      </c>
      <c r="D1235" s="81">
        <v>10.4</v>
      </c>
      <c r="E1235" s="81">
        <f>(Table1[[#This Row],[Core Diameter (in.)]]/Table1[[#This Row],[tp (ms) ^ to line (150 kHz)]])*10^6/12</f>
        <v>19102.564102564102</v>
      </c>
      <c r="F1235" s="81">
        <v>11</v>
      </c>
      <c r="G1235" s="106">
        <f>(Table1[[#This Row],[Core Diameter (in.)]]/Table1[[#This Row],[tp (ms) // to line (150 kHz)]])*10^6/12</f>
        <v>18060.60606060606</v>
      </c>
      <c r="H1235" s="81">
        <f>AVERAGE(Table1[[#This Row],[^ Velocity ft/s]],Table1[[#This Row],[// Velocity ft/s]])</f>
        <v>18581.585081585079</v>
      </c>
      <c r="I1235" s="15" t="s">
        <v>131</v>
      </c>
      <c r="J1235" s="15" t="s">
        <v>7</v>
      </c>
      <c r="K1235" s="15">
        <v>5</v>
      </c>
      <c r="L1235" s="15">
        <v>53</v>
      </c>
      <c r="M1235" s="15" t="s">
        <v>126</v>
      </c>
      <c r="N1235" s="82" t="s">
        <v>125</v>
      </c>
    </row>
    <row r="1236" spans="1:14" x14ac:dyDescent="0.3">
      <c r="A1236" s="15" t="s">
        <v>1031</v>
      </c>
      <c r="B1236" s="78">
        <f>--LEFT(A1236,SEARCH("'",A1236)-1)+IF( ISNUMBER(SEARCH("""",A1236)),--MID(A1236,SEARCH("'",A1236)+1,SEARCH("""",A1236)-SEARCH("'",A1236)-1)/12)</f>
        <v>457.79166666666669</v>
      </c>
      <c r="C1236" s="80">
        <v>2.3860000000000001</v>
      </c>
      <c r="D1236" s="81">
        <v>10.9</v>
      </c>
      <c r="E1236" s="81">
        <f>(Table1[[#This Row],[Core Diameter (in.)]]/Table1[[#This Row],[tp (ms) ^ to line (150 kHz)]])*10^6/12</f>
        <v>18241.590214067281</v>
      </c>
      <c r="F1236" s="81">
        <v>10.9</v>
      </c>
      <c r="G1236" s="106">
        <f>(Table1[[#This Row],[Core Diameter (in.)]]/Table1[[#This Row],[tp (ms) // to line (150 kHz)]])*10^6/12</f>
        <v>18241.590214067281</v>
      </c>
      <c r="H1236" s="81">
        <f>AVERAGE(Table1[[#This Row],[^ Velocity ft/s]],Table1[[#This Row],[// Velocity ft/s]])</f>
        <v>18241.590214067281</v>
      </c>
      <c r="I1236" s="15" t="s">
        <v>131</v>
      </c>
      <c r="J1236" s="15" t="s">
        <v>7</v>
      </c>
      <c r="K1236" s="15">
        <v>5</v>
      </c>
      <c r="L1236" s="15">
        <v>53</v>
      </c>
      <c r="M1236" s="15" t="s">
        <v>126</v>
      </c>
      <c r="N1236" s="82" t="s">
        <v>125</v>
      </c>
    </row>
    <row r="1237" spans="1:14" x14ac:dyDescent="0.3">
      <c r="A1237" s="15" t="s">
        <v>1032</v>
      </c>
      <c r="B1237" s="78">
        <f>--LEFT(A1237,SEARCH("'",A1237)-1)+IF( ISNUMBER(SEARCH("""",A1237)),--MID(A1237,SEARCH("'",A1237)+1,SEARCH("""",A1237)-SEARCH("'",A1237)-1)/12)</f>
        <v>458.16666666666669</v>
      </c>
      <c r="C1237" s="80">
        <v>2.3860000000000001</v>
      </c>
      <c r="D1237" s="81">
        <v>10.9</v>
      </c>
      <c r="E1237" s="81">
        <f>(Table1[[#This Row],[Core Diameter (in.)]]/Table1[[#This Row],[tp (ms) ^ to line (150 kHz)]])*10^6/12</f>
        <v>18241.590214067281</v>
      </c>
      <c r="F1237" s="81">
        <v>10.9</v>
      </c>
      <c r="G1237" s="106">
        <f>(Table1[[#This Row],[Core Diameter (in.)]]/Table1[[#This Row],[tp (ms) // to line (150 kHz)]])*10^6/12</f>
        <v>18241.590214067281</v>
      </c>
      <c r="H1237" s="81">
        <f>AVERAGE(Table1[[#This Row],[^ Velocity ft/s]],Table1[[#This Row],[// Velocity ft/s]])</f>
        <v>18241.590214067281</v>
      </c>
      <c r="I1237" s="15" t="s">
        <v>131</v>
      </c>
      <c r="J1237" s="15" t="s">
        <v>7</v>
      </c>
      <c r="K1237" s="15">
        <v>5</v>
      </c>
      <c r="L1237" s="15">
        <v>53</v>
      </c>
      <c r="M1237" s="15" t="s">
        <v>126</v>
      </c>
      <c r="N1237" s="82" t="s">
        <v>125</v>
      </c>
    </row>
    <row r="1238" spans="1:14" x14ac:dyDescent="0.3">
      <c r="A1238" s="15" t="s">
        <v>1033</v>
      </c>
      <c r="B1238" s="78">
        <f>--LEFT(A1238,SEARCH("'",A1238)-1)+IF( ISNUMBER(SEARCH("""",A1238)),--MID(A1238,SEARCH("'",A1238)+1,SEARCH("""",A1238)-SEARCH("'",A1238)-1)/12)</f>
        <v>458.66666666666669</v>
      </c>
      <c r="C1238" s="80">
        <v>2.383</v>
      </c>
      <c r="D1238" s="81">
        <v>10.9</v>
      </c>
      <c r="E1238" s="81">
        <f>(Table1[[#This Row],[Core Diameter (in.)]]/Table1[[#This Row],[tp (ms) ^ to line (150 kHz)]])*10^6/12</f>
        <v>18218.654434250762</v>
      </c>
      <c r="F1238" s="81">
        <v>11.4</v>
      </c>
      <c r="G1238" s="106">
        <f>(Table1[[#This Row],[Core Diameter (in.)]]/Table1[[#This Row],[tp (ms) // to line (150 kHz)]])*10^6/12</f>
        <v>17419.590643274852</v>
      </c>
      <c r="H1238" s="81">
        <f>AVERAGE(Table1[[#This Row],[^ Velocity ft/s]],Table1[[#This Row],[// Velocity ft/s]])</f>
        <v>17819.122538762807</v>
      </c>
      <c r="I1238" s="15" t="s">
        <v>131</v>
      </c>
      <c r="J1238" s="15" t="s">
        <v>7</v>
      </c>
      <c r="K1238" s="15">
        <v>5</v>
      </c>
      <c r="L1238" s="15">
        <v>53</v>
      </c>
      <c r="M1238" s="15" t="s">
        <v>126</v>
      </c>
      <c r="N1238" s="82" t="s">
        <v>125</v>
      </c>
    </row>
    <row r="1239" spans="1:14" x14ac:dyDescent="0.3">
      <c r="A1239" s="15" t="s">
        <v>1034</v>
      </c>
      <c r="B1239" s="78">
        <f>--LEFT(A1239,SEARCH("'",A1239)-1)+IF( ISNUMBER(SEARCH("""",A1239)),--MID(A1239,SEARCH("'",A1239)+1,SEARCH("""",A1239)-SEARCH("'",A1239)-1)/12)</f>
        <v>459.54166666666669</v>
      </c>
      <c r="C1239" s="80">
        <v>2.3860000000000001</v>
      </c>
      <c r="D1239" s="81">
        <v>10.9</v>
      </c>
      <c r="E1239" s="81">
        <f>(Table1[[#This Row],[Core Diameter (in.)]]/Table1[[#This Row],[tp (ms) ^ to line (150 kHz)]])*10^6/12</f>
        <v>18241.590214067281</v>
      </c>
      <c r="F1239" s="81">
        <v>10.9</v>
      </c>
      <c r="G1239" s="106">
        <f>(Table1[[#This Row],[Core Diameter (in.)]]/Table1[[#This Row],[tp (ms) // to line (150 kHz)]])*10^6/12</f>
        <v>18241.590214067281</v>
      </c>
      <c r="H1239" s="81">
        <f>AVERAGE(Table1[[#This Row],[^ Velocity ft/s]],Table1[[#This Row],[// Velocity ft/s]])</f>
        <v>18241.590214067281</v>
      </c>
      <c r="I1239" s="15" t="s">
        <v>131</v>
      </c>
      <c r="J1239" s="15" t="s">
        <v>7</v>
      </c>
      <c r="K1239" s="15">
        <v>5</v>
      </c>
      <c r="L1239" s="15">
        <v>53</v>
      </c>
      <c r="M1239" s="15" t="s">
        <v>126</v>
      </c>
      <c r="N1239" s="82" t="s">
        <v>125</v>
      </c>
    </row>
    <row r="1240" spans="1:14" x14ac:dyDescent="0.3">
      <c r="A1240" s="15" t="s">
        <v>1035</v>
      </c>
      <c r="B1240" s="78">
        <f>--LEFT(A1240,SEARCH("'",A1240)-1)+IF( ISNUMBER(SEARCH("""",A1240)),--MID(A1240,SEARCH("'",A1240)+1,SEARCH("""",A1240)-SEARCH("'",A1240)-1)/12)</f>
        <v>459.875</v>
      </c>
      <c r="C1240" s="80">
        <v>2.3839999999999999</v>
      </c>
      <c r="D1240" s="81">
        <v>10.9</v>
      </c>
      <c r="E1240" s="81">
        <f>(Table1[[#This Row],[Core Diameter (in.)]]/Table1[[#This Row],[tp (ms) ^ to line (150 kHz)]])*10^6/12</f>
        <v>18226.299694189602</v>
      </c>
      <c r="F1240" s="81">
        <v>10.9</v>
      </c>
      <c r="G1240" s="106">
        <f>(Table1[[#This Row],[Core Diameter (in.)]]/Table1[[#This Row],[tp (ms) // to line (150 kHz)]])*10^6/12</f>
        <v>18226.299694189602</v>
      </c>
      <c r="H1240" s="81">
        <f>AVERAGE(Table1[[#This Row],[^ Velocity ft/s]],Table1[[#This Row],[// Velocity ft/s]])</f>
        <v>18226.299694189602</v>
      </c>
      <c r="I1240" s="15" t="s">
        <v>131</v>
      </c>
      <c r="J1240" s="15" t="s">
        <v>7</v>
      </c>
      <c r="K1240" s="15">
        <v>5</v>
      </c>
      <c r="L1240" s="15">
        <v>53</v>
      </c>
      <c r="M1240" s="15" t="s">
        <v>126</v>
      </c>
      <c r="N1240" s="82" t="s">
        <v>125</v>
      </c>
    </row>
    <row r="1241" spans="1:14" x14ac:dyDescent="0.3">
      <c r="A1241" s="15" t="s">
        <v>1036</v>
      </c>
      <c r="B1241" s="78">
        <f>--LEFT(A1241,SEARCH("'",A1241)-1)+IF( ISNUMBER(SEARCH("""",A1241)),--MID(A1241,SEARCH("'",A1241)+1,SEARCH("""",A1241)-SEARCH("'",A1241)-1)/12)</f>
        <v>460.25</v>
      </c>
      <c r="C1241" s="80">
        <v>2.3849999999999998</v>
      </c>
      <c r="D1241" s="81">
        <v>10.9</v>
      </c>
      <c r="E1241" s="81">
        <f>(Table1[[#This Row],[Core Diameter (in.)]]/Table1[[#This Row],[tp (ms) ^ to line (150 kHz)]])*10^6/12</f>
        <v>18233.944954128438</v>
      </c>
      <c r="F1241" s="81">
        <v>11.4</v>
      </c>
      <c r="G1241" s="106">
        <f>(Table1[[#This Row],[Core Diameter (in.)]]/Table1[[#This Row],[tp (ms) // to line (150 kHz)]])*10^6/12</f>
        <v>17434.21052631579</v>
      </c>
      <c r="H1241" s="81">
        <f>AVERAGE(Table1[[#This Row],[^ Velocity ft/s]],Table1[[#This Row],[// Velocity ft/s]])</f>
        <v>17834.077740222114</v>
      </c>
      <c r="I1241" s="15" t="s">
        <v>131</v>
      </c>
      <c r="J1241" s="15" t="s">
        <v>7</v>
      </c>
      <c r="K1241" s="15">
        <v>5</v>
      </c>
      <c r="L1241" s="15">
        <v>53</v>
      </c>
      <c r="M1241" s="15" t="s">
        <v>126</v>
      </c>
      <c r="N1241" s="82" t="s">
        <v>125</v>
      </c>
    </row>
    <row r="1242" spans="1:14" x14ac:dyDescent="0.3">
      <c r="A1242" s="15" t="s">
        <v>1037</v>
      </c>
      <c r="B1242" s="78">
        <f>--LEFT(A1242,SEARCH("'",A1242)-1)+IF( ISNUMBER(SEARCH("""",A1242)),--MID(A1242,SEARCH("'",A1242)+1,SEARCH("""",A1242)-SEARCH("'",A1242)-1)/12)</f>
        <v>460.91666666666669</v>
      </c>
      <c r="C1242" s="80">
        <v>2.3860000000000001</v>
      </c>
      <c r="D1242" s="81">
        <v>10.9</v>
      </c>
      <c r="E1242" s="81">
        <f>(Table1[[#This Row],[Core Diameter (in.)]]/Table1[[#This Row],[tp (ms) ^ to line (150 kHz)]])*10^6/12</f>
        <v>18241.590214067281</v>
      </c>
      <c r="F1242" s="81">
        <v>11.9</v>
      </c>
      <c r="G1242" s="106">
        <f>(Table1[[#This Row],[Core Diameter (in.)]]/Table1[[#This Row],[tp (ms) // to line (150 kHz)]])*10^6/12</f>
        <v>16708.683473389356</v>
      </c>
      <c r="H1242" s="81">
        <f>AVERAGE(Table1[[#This Row],[^ Velocity ft/s]],Table1[[#This Row],[// Velocity ft/s]])</f>
        <v>17475.136843728316</v>
      </c>
      <c r="I1242" s="15" t="s">
        <v>131</v>
      </c>
      <c r="J1242" s="15" t="s">
        <v>7</v>
      </c>
      <c r="K1242" s="15">
        <v>5</v>
      </c>
      <c r="L1242" s="15">
        <v>53</v>
      </c>
      <c r="M1242" s="15" t="s">
        <v>126</v>
      </c>
      <c r="N1242" s="82" t="s">
        <v>125</v>
      </c>
    </row>
    <row r="1243" spans="1:14" x14ac:dyDescent="0.3">
      <c r="A1243" s="15" t="s">
        <v>129</v>
      </c>
      <c r="B1243" s="78">
        <f>--LEFT(A1243,SEARCH("'",A1243)-1)+IF( ISNUMBER(SEARCH("""",A1243)),--MID(A1243,SEARCH("'",A1243)+1,SEARCH("""",A1243)-SEARCH("'",A1243)-1)/12)</f>
        <v>461.375</v>
      </c>
      <c r="C1243" s="80">
        <v>2.3860000000000001</v>
      </c>
      <c r="D1243" s="81">
        <v>10.9</v>
      </c>
      <c r="E1243" s="81">
        <f>(Table1[[#This Row],[Core Diameter (in.)]]/Table1[[#This Row],[tp (ms) ^ to line (150 kHz)]])*10^6/12</f>
        <v>18241.590214067281</v>
      </c>
      <c r="F1243" s="81">
        <v>11.8</v>
      </c>
      <c r="G1243" s="106">
        <f>(Table1[[#This Row],[Core Diameter (in.)]]/Table1[[#This Row],[tp (ms) // to line (150 kHz)]])*10^6/12</f>
        <v>16850.282485875705</v>
      </c>
      <c r="H1243" s="81">
        <f>AVERAGE(Table1[[#This Row],[^ Velocity ft/s]],Table1[[#This Row],[// Velocity ft/s]])</f>
        <v>17545.936349971493</v>
      </c>
      <c r="I1243" s="15" t="s">
        <v>131</v>
      </c>
      <c r="J1243" s="15" t="s">
        <v>7</v>
      </c>
      <c r="K1243" s="15">
        <v>5</v>
      </c>
      <c r="L1243" s="15">
        <v>54</v>
      </c>
      <c r="M1243" s="15" t="s">
        <v>128</v>
      </c>
      <c r="N1243" s="82" t="s">
        <v>125</v>
      </c>
    </row>
    <row r="1244" spans="1:14" x14ac:dyDescent="0.3">
      <c r="A1244" s="15" t="s">
        <v>212</v>
      </c>
      <c r="B1244" s="78">
        <f>--LEFT(A1244,SEARCH("'",A1244)-1)+IF( ISNUMBER(SEARCH("""",A1244)),--MID(A1244,SEARCH("'",A1244)+1,SEARCH("""",A1244)-SEARCH("'",A1244)-1)/12)</f>
        <v>461.58333333333331</v>
      </c>
      <c r="C1244" s="80">
        <v>2.3889999999999998</v>
      </c>
      <c r="D1244" s="81">
        <v>11.4</v>
      </c>
      <c r="E1244" s="81">
        <f>(Table1[[#This Row],[Core Diameter (in.)]]/Table1[[#This Row],[tp (ms) ^ to line (150 kHz)]])*10^6/12</f>
        <v>17463.450292397658</v>
      </c>
      <c r="F1244" s="81">
        <v>11.4</v>
      </c>
      <c r="G1244" s="106">
        <f>(Table1[[#This Row],[Core Diameter (in.)]]/Table1[[#This Row],[tp (ms) // to line (150 kHz)]])*10^6/12</f>
        <v>17463.450292397658</v>
      </c>
      <c r="H1244" s="81">
        <f>AVERAGE(Table1[[#This Row],[^ Velocity ft/s]],Table1[[#This Row],[// Velocity ft/s]])</f>
        <v>17463.450292397658</v>
      </c>
      <c r="I1244" s="15" t="s">
        <v>131</v>
      </c>
      <c r="J1244" s="15" t="s">
        <v>7</v>
      </c>
      <c r="K1244" s="15">
        <v>5</v>
      </c>
      <c r="L1244" s="15">
        <v>54</v>
      </c>
      <c r="M1244" s="15" t="s">
        <v>128</v>
      </c>
      <c r="N1244" s="82" t="s">
        <v>125</v>
      </c>
    </row>
    <row r="1245" spans="1:14" x14ac:dyDescent="0.3">
      <c r="A1245" s="15" t="s">
        <v>130</v>
      </c>
      <c r="B1245" s="78">
        <f>--LEFT(A1245,SEARCH("'",A1245)-1)+IF( ISNUMBER(SEARCH("""",A1245)),--MID(A1245,SEARCH("'",A1245)+1,SEARCH("""",A1245)-SEARCH("'",A1245)-1)/12)</f>
        <v>461.83333333333331</v>
      </c>
      <c r="C1245" s="80">
        <v>2.3879999999999999</v>
      </c>
      <c r="D1245" s="81">
        <v>10.9</v>
      </c>
      <c r="E1245" s="81">
        <f>(Table1[[#This Row],[Core Diameter (in.)]]/Table1[[#This Row],[tp (ms) ^ to line (150 kHz)]])*10^6/12</f>
        <v>18256.880733944952</v>
      </c>
      <c r="F1245" s="81">
        <v>11.9</v>
      </c>
      <c r="G1245" s="106">
        <f>(Table1[[#This Row],[Core Diameter (in.)]]/Table1[[#This Row],[tp (ms) // to line (150 kHz)]])*10^6/12</f>
        <v>16722.689075630249</v>
      </c>
      <c r="H1245" s="81">
        <f>AVERAGE(Table1[[#This Row],[^ Velocity ft/s]],Table1[[#This Row],[// Velocity ft/s]])</f>
        <v>17489.784904787601</v>
      </c>
      <c r="I1245" s="15" t="s">
        <v>131</v>
      </c>
      <c r="J1245" s="15" t="s">
        <v>7</v>
      </c>
      <c r="K1245" s="15">
        <v>5</v>
      </c>
      <c r="L1245" s="15">
        <v>54</v>
      </c>
      <c r="M1245" s="15" t="s">
        <v>128</v>
      </c>
      <c r="N1245" s="82" t="s">
        <v>125</v>
      </c>
    </row>
    <row r="1246" spans="1:14" x14ac:dyDescent="0.3">
      <c r="A1246" s="15" t="s">
        <v>132</v>
      </c>
      <c r="B1246" s="78">
        <f>--LEFT(A1246,SEARCH("'",A1246)-1)+IF( ISNUMBER(SEARCH("""",A1246)),--MID(A1246,SEARCH("'",A1246)+1,SEARCH("""",A1246)-SEARCH("'",A1246)-1)/12)</f>
        <v>462.25</v>
      </c>
      <c r="C1246" s="80">
        <v>2.3860000000000001</v>
      </c>
      <c r="D1246" s="81">
        <v>10.9</v>
      </c>
      <c r="E1246" s="81">
        <f>(Table1[[#This Row],[Core Diameter (in.)]]/Table1[[#This Row],[tp (ms) ^ to line (150 kHz)]])*10^6/12</f>
        <v>18241.590214067281</v>
      </c>
      <c r="F1246" s="81">
        <v>11.4</v>
      </c>
      <c r="G1246" s="106">
        <f>(Table1[[#This Row],[Core Diameter (in.)]]/Table1[[#This Row],[tp (ms) // to line (150 kHz)]])*10^6/12</f>
        <v>17441.520467836257</v>
      </c>
      <c r="H1246" s="81">
        <f>AVERAGE(Table1[[#This Row],[^ Velocity ft/s]],Table1[[#This Row],[// Velocity ft/s]])</f>
        <v>17841.555340951767</v>
      </c>
      <c r="I1246" s="15" t="s">
        <v>131</v>
      </c>
      <c r="J1246" s="15" t="s">
        <v>7</v>
      </c>
      <c r="K1246" s="15">
        <v>5</v>
      </c>
      <c r="L1246" s="15">
        <v>54</v>
      </c>
      <c r="M1246" s="15" t="s">
        <v>128</v>
      </c>
      <c r="N1246" s="82" t="s">
        <v>125</v>
      </c>
    </row>
    <row r="1247" spans="1:14" x14ac:dyDescent="0.3">
      <c r="A1247" s="15" t="s">
        <v>133</v>
      </c>
      <c r="B1247" s="78">
        <f>--LEFT(A1247,SEARCH("'",A1247)-1)+IF( ISNUMBER(SEARCH("""",A1247)),--MID(A1247,SEARCH("'",A1247)+1,SEARCH("""",A1247)-SEARCH("'",A1247)-1)/12)</f>
        <v>462.5</v>
      </c>
      <c r="C1247" s="80">
        <v>2.39</v>
      </c>
      <c r="D1247" s="81">
        <v>11.4</v>
      </c>
      <c r="E1247" s="81">
        <f>(Table1[[#This Row],[Core Diameter (in.)]]/Table1[[#This Row],[tp (ms) ^ to line (150 kHz)]])*10^6/12</f>
        <v>17470.760233918129</v>
      </c>
      <c r="F1247" s="81">
        <v>11.9</v>
      </c>
      <c r="G1247" s="106">
        <f>(Table1[[#This Row],[Core Diameter (in.)]]/Table1[[#This Row],[tp (ms) // to line (150 kHz)]])*10^6/12</f>
        <v>16736.69467787115</v>
      </c>
      <c r="H1247" s="81">
        <f>AVERAGE(Table1[[#This Row],[^ Velocity ft/s]],Table1[[#This Row],[// Velocity ft/s]])</f>
        <v>17103.727455894637</v>
      </c>
      <c r="I1247" s="15" t="s">
        <v>131</v>
      </c>
      <c r="J1247" s="15" t="s">
        <v>7</v>
      </c>
      <c r="K1247" s="15">
        <v>5</v>
      </c>
      <c r="L1247" s="15">
        <v>54</v>
      </c>
      <c r="M1247" s="15" t="s">
        <v>128</v>
      </c>
      <c r="N1247" s="82" t="s">
        <v>125</v>
      </c>
    </row>
    <row r="1248" spans="1:14" x14ac:dyDescent="0.3">
      <c r="A1248" s="15" t="s">
        <v>134</v>
      </c>
      <c r="B1248" s="78">
        <f>--LEFT(A1248,SEARCH("'",A1248)-1)+IF( ISNUMBER(SEARCH("""",A1248)),--MID(A1248,SEARCH("'",A1248)+1,SEARCH("""",A1248)-SEARCH("'",A1248)-1)/12)</f>
        <v>462.875</v>
      </c>
      <c r="C1248" s="80">
        <v>2.387</v>
      </c>
      <c r="D1248" s="81">
        <v>10.9</v>
      </c>
      <c r="E1248" s="81">
        <f>(Table1[[#This Row],[Core Diameter (in.)]]/Table1[[#This Row],[tp (ms) ^ to line (150 kHz)]])*10^6/12</f>
        <v>18249.235474006116</v>
      </c>
      <c r="F1248" s="81">
        <v>11.4</v>
      </c>
      <c r="G1248" s="106">
        <f>(Table1[[#This Row],[Core Diameter (in.)]]/Table1[[#This Row],[tp (ms) // to line (150 kHz)]])*10^6/12</f>
        <v>17448.830409356724</v>
      </c>
      <c r="H1248" s="81">
        <f>AVERAGE(Table1[[#This Row],[^ Velocity ft/s]],Table1[[#This Row],[// Velocity ft/s]])</f>
        <v>17849.03294168142</v>
      </c>
      <c r="I1248" s="15" t="s">
        <v>131</v>
      </c>
      <c r="J1248" s="15" t="s">
        <v>7</v>
      </c>
      <c r="K1248" s="15">
        <v>5</v>
      </c>
      <c r="L1248" s="15">
        <v>54</v>
      </c>
      <c r="M1248" s="15" t="s">
        <v>128</v>
      </c>
      <c r="N1248" s="82" t="s">
        <v>125</v>
      </c>
    </row>
    <row r="1249" spans="1:14" x14ac:dyDescent="0.3">
      <c r="A1249" s="15" t="s">
        <v>135</v>
      </c>
      <c r="B1249" s="78">
        <f>--LEFT(A1249,SEARCH("'",A1249)-1)+IF( ISNUMBER(SEARCH("""",A1249)),--MID(A1249,SEARCH("'",A1249)+1,SEARCH("""",A1249)-SEARCH("'",A1249)-1)/12)</f>
        <v>463.41666666666669</v>
      </c>
      <c r="C1249" s="80">
        <v>2.3889999999999998</v>
      </c>
      <c r="D1249" s="81">
        <v>11.4</v>
      </c>
      <c r="E1249" s="81">
        <f>(Table1[[#This Row],[Core Diameter (in.)]]/Table1[[#This Row],[tp (ms) ^ to line (150 kHz)]])*10^6/12</f>
        <v>17463.450292397658</v>
      </c>
      <c r="F1249" s="81">
        <v>11.9</v>
      </c>
      <c r="G1249" s="106">
        <f>(Table1[[#This Row],[Core Diameter (in.)]]/Table1[[#This Row],[tp (ms) // to line (150 kHz)]])*10^6/12</f>
        <v>16729.691876750698</v>
      </c>
      <c r="H1249" s="81">
        <f>AVERAGE(Table1[[#This Row],[^ Velocity ft/s]],Table1[[#This Row],[// Velocity ft/s]])</f>
        <v>17096.571084574178</v>
      </c>
      <c r="I1249" s="15" t="s">
        <v>131</v>
      </c>
      <c r="J1249" s="15" t="s">
        <v>7</v>
      </c>
      <c r="K1249" s="15">
        <v>5</v>
      </c>
      <c r="L1249" s="15">
        <v>54</v>
      </c>
      <c r="M1249" s="15" t="s">
        <v>128</v>
      </c>
      <c r="N1249" s="82" t="s">
        <v>125</v>
      </c>
    </row>
    <row r="1250" spans="1:14" x14ac:dyDescent="0.3">
      <c r="A1250" s="15" t="s">
        <v>136</v>
      </c>
      <c r="B1250" s="78">
        <f>--LEFT(A1250,SEARCH("'",A1250)-1)+IF( ISNUMBER(SEARCH("""",A1250)),--MID(A1250,SEARCH("'",A1250)+1,SEARCH("""",A1250)-SEARCH("'",A1250)-1)/12)</f>
        <v>463.75</v>
      </c>
      <c r="C1250" s="80">
        <v>2.387</v>
      </c>
      <c r="D1250" s="81">
        <v>11.4</v>
      </c>
      <c r="E1250" s="81">
        <f>(Table1[[#This Row],[Core Diameter (in.)]]/Table1[[#This Row],[tp (ms) ^ to line (150 kHz)]])*10^6/12</f>
        <v>17448.830409356724</v>
      </c>
      <c r="F1250" s="81">
        <v>11.9</v>
      </c>
      <c r="G1250" s="106">
        <f>(Table1[[#This Row],[Core Diameter (in.)]]/Table1[[#This Row],[tp (ms) // to line (150 kHz)]])*10^6/12</f>
        <v>16715.686274509804</v>
      </c>
      <c r="H1250" s="81">
        <f>AVERAGE(Table1[[#This Row],[^ Velocity ft/s]],Table1[[#This Row],[// Velocity ft/s]])</f>
        <v>17082.258341933266</v>
      </c>
      <c r="I1250" s="15" t="s">
        <v>131</v>
      </c>
      <c r="J1250" s="15" t="s">
        <v>7</v>
      </c>
      <c r="K1250" s="15">
        <v>5</v>
      </c>
      <c r="L1250" s="15">
        <v>54</v>
      </c>
      <c r="M1250" s="15" t="s">
        <v>128</v>
      </c>
      <c r="N1250" s="82" t="s">
        <v>125</v>
      </c>
    </row>
    <row r="1251" spans="1:14" x14ac:dyDescent="0.3">
      <c r="A1251" s="15" t="s">
        <v>137</v>
      </c>
      <c r="B1251" s="78">
        <f>--LEFT(A1251,SEARCH("'",A1251)-1)+IF( ISNUMBER(SEARCH("""",A1251)),--MID(A1251,SEARCH("'",A1251)+1,SEARCH("""",A1251)-SEARCH("'",A1251)-1)/12)</f>
        <v>464.125</v>
      </c>
      <c r="C1251" s="80">
        <v>2.3889999999999998</v>
      </c>
      <c r="D1251" s="81">
        <v>21.4</v>
      </c>
      <c r="E1251" s="81">
        <f>(Table1[[#This Row],[Core Diameter (in.)]]/Table1[[#This Row],[tp (ms) ^ to line (150 kHz)]])*10^6/12</f>
        <v>9302.9595015576324</v>
      </c>
      <c r="F1251" s="81">
        <v>11.9</v>
      </c>
      <c r="G1251" s="106">
        <f>(Table1[[#This Row],[Core Diameter (in.)]]/Table1[[#This Row],[tp (ms) // to line (150 kHz)]])*10^6/12</f>
        <v>16729.691876750698</v>
      </c>
      <c r="H1251" s="81">
        <f>AVERAGE(Table1[[#This Row],[^ Velocity ft/s]],Table1[[#This Row],[// Velocity ft/s]])</f>
        <v>13016.325689154164</v>
      </c>
      <c r="I1251" s="15" t="s">
        <v>213</v>
      </c>
      <c r="J1251" s="15" t="s">
        <v>7</v>
      </c>
      <c r="K1251" s="15">
        <v>5</v>
      </c>
      <c r="L1251" s="15">
        <v>54</v>
      </c>
      <c r="M1251" s="15" t="s">
        <v>128</v>
      </c>
      <c r="N1251" s="82" t="s">
        <v>125</v>
      </c>
    </row>
    <row r="1252" spans="1:14" x14ac:dyDescent="0.3">
      <c r="A1252" s="15" t="s">
        <v>138</v>
      </c>
      <c r="B1252" s="78">
        <f>--LEFT(A1252,SEARCH("'",A1252)-1)+IF( ISNUMBER(SEARCH("""",A1252)),--MID(A1252,SEARCH("'",A1252)+1,SEARCH("""",A1252)-SEARCH("'",A1252)-1)/12)</f>
        <v>464.58333333333331</v>
      </c>
      <c r="C1252" s="80">
        <v>2.3889999999999998</v>
      </c>
      <c r="D1252" s="81">
        <v>11.2</v>
      </c>
      <c r="E1252" s="81">
        <f>(Table1[[#This Row],[Core Diameter (in.)]]/Table1[[#This Row],[tp (ms) ^ to line (150 kHz)]])*10^6/12</f>
        <v>17775.297619047618</v>
      </c>
      <c r="F1252" s="81">
        <v>10.9</v>
      </c>
      <c r="G1252" s="106">
        <f>(Table1[[#This Row],[Core Diameter (in.)]]/Table1[[#This Row],[tp (ms) // to line (150 kHz)]])*10^6/12</f>
        <v>18264.525993883788</v>
      </c>
      <c r="H1252" s="81">
        <f>AVERAGE(Table1[[#This Row],[^ Velocity ft/s]],Table1[[#This Row],[// Velocity ft/s]])</f>
        <v>18019.911806465701</v>
      </c>
      <c r="I1252" s="15" t="s">
        <v>131</v>
      </c>
      <c r="J1252" s="15" t="s">
        <v>7</v>
      </c>
      <c r="K1252" s="15">
        <v>5</v>
      </c>
      <c r="L1252" s="15">
        <v>54</v>
      </c>
      <c r="M1252" s="15" t="s">
        <v>128</v>
      </c>
      <c r="N1252" s="82" t="s">
        <v>125</v>
      </c>
    </row>
    <row r="1253" spans="1:14" x14ac:dyDescent="0.3">
      <c r="A1253" s="15" t="s">
        <v>139</v>
      </c>
      <c r="B1253" s="78">
        <f>--LEFT(A1253,SEARCH("'",A1253)-1)+IF( ISNUMBER(SEARCH("""",A1253)),--MID(A1253,SEARCH("'",A1253)+1,SEARCH("""",A1253)-SEARCH("'",A1253)-1)/12)</f>
        <v>464.79166666666669</v>
      </c>
      <c r="C1253" s="80">
        <v>2.39</v>
      </c>
      <c r="D1253" s="81">
        <v>10.9</v>
      </c>
      <c r="E1253" s="81">
        <f>(Table1[[#This Row],[Core Diameter (in.)]]/Table1[[#This Row],[tp (ms) ^ to line (150 kHz)]])*10^6/12</f>
        <v>18272.171253822631</v>
      </c>
      <c r="F1253" s="81">
        <v>10.9</v>
      </c>
      <c r="G1253" s="106">
        <f>(Table1[[#This Row],[Core Diameter (in.)]]/Table1[[#This Row],[tp (ms) // to line (150 kHz)]])*10^6/12</f>
        <v>18272.171253822631</v>
      </c>
      <c r="H1253" s="81">
        <f>AVERAGE(Table1[[#This Row],[^ Velocity ft/s]],Table1[[#This Row],[// Velocity ft/s]])</f>
        <v>18272.171253822631</v>
      </c>
      <c r="I1253" s="15" t="s">
        <v>131</v>
      </c>
      <c r="J1253" s="15" t="s">
        <v>7</v>
      </c>
      <c r="K1253" s="15">
        <v>5</v>
      </c>
      <c r="L1253" s="15">
        <v>54</v>
      </c>
      <c r="M1253" s="15" t="s">
        <v>128</v>
      </c>
      <c r="N1253" s="82" t="s">
        <v>125</v>
      </c>
    </row>
    <row r="1254" spans="1:14" x14ac:dyDescent="0.3">
      <c r="A1254" s="15" t="s">
        <v>140</v>
      </c>
      <c r="B1254" s="78">
        <f>--LEFT(A1254,SEARCH("'",A1254)-1)+IF( ISNUMBER(SEARCH("""",A1254)),--MID(A1254,SEARCH("'",A1254)+1,SEARCH("""",A1254)-SEARCH("'",A1254)-1)/12)</f>
        <v>465.41666666666669</v>
      </c>
      <c r="C1254" s="80">
        <v>2.387</v>
      </c>
      <c r="D1254" s="81">
        <v>11.4</v>
      </c>
      <c r="E1254" s="81">
        <f>(Table1[[#This Row],[Core Diameter (in.)]]/Table1[[#This Row],[tp (ms) ^ to line (150 kHz)]])*10^6/12</f>
        <v>17448.830409356724</v>
      </c>
      <c r="F1254" s="81">
        <v>11.9</v>
      </c>
      <c r="G1254" s="106">
        <f>(Table1[[#This Row],[Core Diameter (in.)]]/Table1[[#This Row],[tp (ms) // to line (150 kHz)]])*10^6/12</f>
        <v>16715.686274509804</v>
      </c>
      <c r="H1254" s="81">
        <f>AVERAGE(Table1[[#This Row],[^ Velocity ft/s]],Table1[[#This Row],[// Velocity ft/s]])</f>
        <v>17082.258341933266</v>
      </c>
      <c r="I1254" s="15" t="s">
        <v>131</v>
      </c>
      <c r="J1254" s="15" t="s">
        <v>7</v>
      </c>
      <c r="K1254" s="15">
        <v>5</v>
      </c>
      <c r="L1254" s="15">
        <v>54</v>
      </c>
      <c r="M1254" s="15" t="s">
        <v>128</v>
      </c>
      <c r="N1254" s="82" t="s">
        <v>125</v>
      </c>
    </row>
    <row r="1255" spans="1:14" x14ac:dyDescent="0.3">
      <c r="A1255" s="15" t="s">
        <v>141</v>
      </c>
      <c r="B1255" s="78">
        <f>--LEFT(A1255,SEARCH("'",A1255)-1)+IF( ISNUMBER(SEARCH("""",A1255)),--MID(A1255,SEARCH("'",A1255)+1,SEARCH("""",A1255)-SEARCH("'",A1255)-1)/12)</f>
        <v>465.58333333333331</v>
      </c>
      <c r="C1255" s="80">
        <v>2.39</v>
      </c>
      <c r="D1255" s="81">
        <v>10.9</v>
      </c>
      <c r="E1255" s="81">
        <f>(Table1[[#This Row],[Core Diameter (in.)]]/Table1[[#This Row],[tp (ms) ^ to line (150 kHz)]])*10^6/12</f>
        <v>18272.171253822631</v>
      </c>
      <c r="F1255" s="81">
        <v>11.4</v>
      </c>
      <c r="G1255" s="106">
        <f>(Table1[[#This Row],[Core Diameter (in.)]]/Table1[[#This Row],[tp (ms) // to line (150 kHz)]])*10^6/12</f>
        <v>17470.760233918129</v>
      </c>
      <c r="H1255" s="81">
        <f>AVERAGE(Table1[[#This Row],[^ Velocity ft/s]],Table1[[#This Row],[// Velocity ft/s]])</f>
        <v>17871.46574387038</v>
      </c>
      <c r="I1255" s="15" t="s">
        <v>131</v>
      </c>
      <c r="J1255" s="15" t="s">
        <v>7</v>
      </c>
      <c r="K1255" s="15">
        <v>5</v>
      </c>
      <c r="L1255" s="15">
        <v>54</v>
      </c>
      <c r="M1255" s="15" t="s">
        <v>128</v>
      </c>
      <c r="N1255" s="82" t="s">
        <v>125</v>
      </c>
    </row>
    <row r="1256" spans="1:14" x14ac:dyDescent="0.3">
      <c r="A1256" s="15" t="s">
        <v>142</v>
      </c>
      <c r="B1256" s="78">
        <f>--LEFT(A1256,SEARCH("'",A1256)-1)+IF( ISNUMBER(SEARCH("""",A1256)),--MID(A1256,SEARCH("'",A1256)+1,SEARCH("""",A1256)-SEARCH("'",A1256)-1)/12)</f>
        <v>465.91666666666669</v>
      </c>
      <c r="C1256" s="80">
        <v>2.39</v>
      </c>
      <c r="D1256" s="81">
        <v>10.9</v>
      </c>
      <c r="E1256" s="81">
        <f>(Table1[[#This Row],[Core Diameter (in.)]]/Table1[[#This Row],[tp (ms) ^ to line (150 kHz)]])*10^6/12</f>
        <v>18272.171253822631</v>
      </c>
      <c r="F1256" s="81">
        <v>10.9</v>
      </c>
      <c r="G1256" s="106">
        <f>(Table1[[#This Row],[Core Diameter (in.)]]/Table1[[#This Row],[tp (ms) // to line (150 kHz)]])*10^6/12</f>
        <v>18272.171253822631</v>
      </c>
      <c r="H1256" s="81">
        <f>AVERAGE(Table1[[#This Row],[^ Velocity ft/s]],Table1[[#This Row],[// Velocity ft/s]])</f>
        <v>18272.171253822631</v>
      </c>
      <c r="I1256" s="15" t="s">
        <v>131</v>
      </c>
      <c r="J1256" s="15" t="s">
        <v>7</v>
      </c>
      <c r="K1256" s="15">
        <v>5</v>
      </c>
      <c r="L1256" s="15">
        <v>54</v>
      </c>
      <c r="M1256" s="15" t="s">
        <v>128</v>
      </c>
      <c r="N1256" s="82" t="s">
        <v>125</v>
      </c>
    </row>
    <row r="1257" spans="1:14" x14ac:dyDescent="0.3">
      <c r="A1257" s="15" t="s">
        <v>143</v>
      </c>
      <c r="B1257" s="78">
        <f>--LEFT(A1257,SEARCH("'",A1257)-1)+IF( ISNUMBER(SEARCH("""",A1257)),--MID(A1257,SEARCH("'",A1257)+1,SEARCH("""",A1257)-SEARCH("'",A1257)-1)/12)</f>
        <v>466.25</v>
      </c>
      <c r="C1257" s="80">
        <v>2.383</v>
      </c>
      <c r="D1257" s="81">
        <v>10.9</v>
      </c>
      <c r="E1257" s="81">
        <f>(Table1[[#This Row],[Core Diameter (in.)]]/Table1[[#This Row],[tp (ms) ^ to line (150 kHz)]])*10^6/12</f>
        <v>18218.654434250762</v>
      </c>
      <c r="F1257" s="81">
        <v>11.4</v>
      </c>
      <c r="G1257" s="106">
        <f>(Table1[[#This Row],[Core Diameter (in.)]]/Table1[[#This Row],[tp (ms) // to line (150 kHz)]])*10^6/12</f>
        <v>17419.590643274852</v>
      </c>
      <c r="H1257" s="81">
        <f>AVERAGE(Table1[[#This Row],[^ Velocity ft/s]],Table1[[#This Row],[// Velocity ft/s]])</f>
        <v>17819.122538762807</v>
      </c>
      <c r="I1257" s="15" t="s">
        <v>131</v>
      </c>
      <c r="J1257" s="15" t="s">
        <v>7</v>
      </c>
      <c r="K1257" s="15">
        <v>5</v>
      </c>
      <c r="L1257" s="15">
        <v>54</v>
      </c>
      <c r="M1257" s="15" t="s">
        <v>128</v>
      </c>
      <c r="N1257" s="82" t="s">
        <v>125</v>
      </c>
    </row>
    <row r="1258" spans="1:14" x14ac:dyDescent="0.3">
      <c r="A1258" s="15" t="s">
        <v>144</v>
      </c>
      <c r="B1258" s="78">
        <f>--LEFT(A1258,SEARCH("'",A1258)-1)+IF( ISNUMBER(SEARCH("""",A1258)),--MID(A1258,SEARCH("'",A1258)+1,SEARCH("""",A1258)-SEARCH("'",A1258)-1)/12)</f>
        <v>466.75</v>
      </c>
      <c r="C1258" s="80">
        <v>2.3879999999999999</v>
      </c>
      <c r="D1258" s="81">
        <v>11.9</v>
      </c>
      <c r="E1258" s="81">
        <f>(Table1[[#This Row],[Core Diameter (in.)]]/Table1[[#This Row],[tp (ms) ^ to line (150 kHz)]])*10^6/12</f>
        <v>16722.689075630249</v>
      </c>
      <c r="F1258" s="81">
        <v>12.8</v>
      </c>
      <c r="G1258" s="106">
        <f>(Table1[[#This Row],[Core Diameter (in.)]]/Table1[[#This Row],[tp (ms) // to line (150 kHz)]])*10^6/12</f>
        <v>15546.875</v>
      </c>
      <c r="H1258" s="81">
        <f>AVERAGE(Table1[[#This Row],[^ Velocity ft/s]],Table1[[#This Row],[// Velocity ft/s]])</f>
        <v>16134.782037815125</v>
      </c>
      <c r="I1258" s="15" t="s">
        <v>214</v>
      </c>
      <c r="J1258" s="15" t="s">
        <v>7</v>
      </c>
      <c r="K1258" s="15">
        <v>5</v>
      </c>
      <c r="L1258" s="15">
        <v>54</v>
      </c>
      <c r="M1258" s="15" t="s">
        <v>128</v>
      </c>
      <c r="N1258" s="82" t="s">
        <v>125</v>
      </c>
    </row>
    <row r="1259" spans="1:14" x14ac:dyDescent="0.3">
      <c r="A1259" s="15" t="s">
        <v>145</v>
      </c>
      <c r="B1259" s="78">
        <f>--LEFT(A1259,SEARCH("'",A1259)-1)+IF( ISNUMBER(SEARCH("""",A1259)),--MID(A1259,SEARCH("'",A1259)+1,SEARCH("""",A1259)-SEARCH("'",A1259)-1)/12)</f>
        <v>467.20833333333331</v>
      </c>
      <c r="C1259" s="80">
        <v>2.3860000000000001</v>
      </c>
      <c r="D1259" s="81">
        <v>11.9</v>
      </c>
      <c r="E1259" s="81">
        <f>(Table1[[#This Row],[Core Diameter (in.)]]/Table1[[#This Row],[tp (ms) ^ to line (150 kHz)]])*10^6/12</f>
        <v>16708.683473389356</v>
      </c>
      <c r="F1259" s="81">
        <v>13.1</v>
      </c>
      <c r="G1259" s="106">
        <f>(Table1[[#This Row],[Core Diameter (in.)]]/Table1[[#This Row],[tp (ms) // to line (150 kHz)]])*10^6/12</f>
        <v>15178.117048346057</v>
      </c>
      <c r="H1259" s="81">
        <f>AVERAGE(Table1[[#This Row],[^ Velocity ft/s]],Table1[[#This Row],[// Velocity ft/s]])</f>
        <v>15943.400260867707</v>
      </c>
      <c r="I1259" s="15" t="s">
        <v>215</v>
      </c>
      <c r="J1259" s="15" t="s">
        <v>7</v>
      </c>
      <c r="K1259" s="15">
        <v>5</v>
      </c>
      <c r="L1259" s="15">
        <v>54</v>
      </c>
      <c r="M1259" s="15" t="s">
        <v>128</v>
      </c>
      <c r="N1259" s="82" t="s">
        <v>125</v>
      </c>
    </row>
    <row r="1260" spans="1:14" x14ac:dyDescent="0.3">
      <c r="A1260" s="15" t="s">
        <v>146</v>
      </c>
      <c r="B1260" s="78">
        <f>--LEFT(A1260,SEARCH("'",A1260)-1)+IF( ISNUMBER(SEARCH("""",A1260)),--MID(A1260,SEARCH("'",A1260)+1,SEARCH("""",A1260)-SEARCH("'",A1260)-1)/12)</f>
        <v>467.54166666666669</v>
      </c>
      <c r="C1260" s="80">
        <v>2.387</v>
      </c>
      <c r="D1260" s="81">
        <v>10.9</v>
      </c>
      <c r="E1260" s="81">
        <f>(Table1[[#This Row],[Core Diameter (in.)]]/Table1[[#This Row],[tp (ms) ^ to line (150 kHz)]])*10^6/12</f>
        <v>18249.235474006116</v>
      </c>
      <c r="F1260" s="81">
        <v>11.4</v>
      </c>
      <c r="G1260" s="106">
        <f>(Table1[[#This Row],[Core Diameter (in.)]]/Table1[[#This Row],[tp (ms) // to line (150 kHz)]])*10^6/12</f>
        <v>17448.830409356724</v>
      </c>
      <c r="H1260" s="81">
        <f>AVERAGE(Table1[[#This Row],[^ Velocity ft/s]],Table1[[#This Row],[// Velocity ft/s]])</f>
        <v>17849.03294168142</v>
      </c>
      <c r="I1260" s="15" t="s">
        <v>131</v>
      </c>
      <c r="J1260" s="15" t="s">
        <v>7</v>
      </c>
      <c r="K1260" s="15">
        <v>5</v>
      </c>
      <c r="L1260" s="15">
        <v>54</v>
      </c>
      <c r="M1260" s="15" t="s">
        <v>128</v>
      </c>
      <c r="N1260" s="82" t="s">
        <v>125</v>
      </c>
    </row>
    <row r="1261" spans="1:14" x14ac:dyDescent="0.3">
      <c r="A1261" s="15" t="s">
        <v>147</v>
      </c>
      <c r="B1261" s="78">
        <f>--LEFT(A1261,SEARCH("'",A1261)-1)+IF( ISNUMBER(SEARCH("""",A1261)),--MID(A1261,SEARCH("'",A1261)+1,SEARCH("""",A1261)-SEARCH("'",A1261)-1)/12)</f>
        <v>467.79166666666669</v>
      </c>
      <c r="C1261" s="80">
        <v>2.3889999999999998</v>
      </c>
      <c r="D1261" s="81">
        <v>11.4</v>
      </c>
      <c r="E1261" s="81">
        <f>(Table1[[#This Row],[Core Diameter (in.)]]/Table1[[#This Row],[tp (ms) ^ to line (150 kHz)]])*10^6/12</f>
        <v>17463.450292397658</v>
      </c>
      <c r="F1261" s="81">
        <v>12.5</v>
      </c>
      <c r="G1261" s="106">
        <f>(Table1[[#This Row],[Core Diameter (in.)]]/Table1[[#This Row],[tp (ms) // to line (150 kHz)]])*10^6/12</f>
        <v>15926.666666666664</v>
      </c>
      <c r="H1261" s="81">
        <f>AVERAGE(Table1[[#This Row],[^ Velocity ft/s]],Table1[[#This Row],[// Velocity ft/s]])</f>
        <v>16695.058479532163</v>
      </c>
      <c r="I1261" s="15" t="s">
        <v>131</v>
      </c>
      <c r="J1261" s="15" t="s">
        <v>7</v>
      </c>
      <c r="K1261" s="15">
        <v>5</v>
      </c>
      <c r="L1261" s="15">
        <v>54</v>
      </c>
      <c r="M1261" s="15" t="s">
        <v>128</v>
      </c>
      <c r="N1261" s="82" t="s">
        <v>125</v>
      </c>
    </row>
    <row r="1262" spans="1:14" x14ac:dyDescent="0.3">
      <c r="A1262" s="15" t="s">
        <v>216</v>
      </c>
      <c r="B1262" s="78">
        <f>--LEFT(A1262,SEARCH("'",A1262)-1)+IF( ISNUMBER(SEARCH("""",A1262)),--MID(A1262,SEARCH("'",A1262)+1,SEARCH("""",A1262)-SEARCH("'",A1262)-1)/12)</f>
        <v>468.29166666666669</v>
      </c>
      <c r="C1262" s="80">
        <v>2.3889999999999998</v>
      </c>
      <c r="D1262" s="81">
        <v>10.9</v>
      </c>
      <c r="E1262" s="81">
        <f>(Table1[[#This Row],[Core Diameter (in.)]]/Table1[[#This Row],[tp (ms) ^ to line (150 kHz)]])*10^6/12</f>
        <v>18264.525993883788</v>
      </c>
      <c r="F1262" s="81">
        <v>10.9</v>
      </c>
      <c r="G1262" s="106">
        <f>(Table1[[#This Row],[Core Diameter (in.)]]/Table1[[#This Row],[tp (ms) // to line (150 kHz)]])*10^6/12</f>
        <v>18264.525993883788</v>
      </c>
      <c r="H1262" s="81">
        <f>AVERAGE(Table1[[#This Row],[^ Velocity ft/s]],Table1[[#This Row],[// Velocity ft/s]])</f>
        <v>18264.525993883788</v>
      </c>
      <c r="I1262" s="15" t="s">
        <v>131</v>
      </c>
      <c r="J1262" s="15" t="s">
        <v>7</v>
      </c>
      <c r="K1262" s="15">
        <v>5</v>
      </c>
      <c r="L1262" s="15">
        <v>54</v>
      </c>
      <c r="M1262" s="15" t="s">
        <v>128</v>
      </c>
      <c r="N1262" s="82" t="s">
        <v>125</v>
      </c>
    </row>
    <row r="1263" spans="1:14" x14ac:dyDescent="0.3">
      <c r="A1263" s="83" t="s">
        <v>149</v>
      </c>
      <c r="B1263" s="78">
        <f>--LEFT(A1263,SEARCH("'",A1263)-1)+IF( ISNUMBER(SEARCH("""",A1263)),--MID(A1263,SEARCH("'",A1263)+1,SEARCH("""",A1263)-SEARCH("'",A1263)-1)/12)</f>
        <v>468.83333333333331</v>
      </c>
      <c r="C1263" s="80">
        <v>2.387</v>
      </c>
      <c r="D1263" s="81">
        <v>10.9</v>
      </c>
      <c r="E1263" s="81">
        <f>(Table1[[#This Row],[Core Diameter (in.)]]/Table1[[#This Row],[tp (ms) ^ to line (150 kHz)]])*10^6/12</f>
        <v>18249.235474006116</v>
      </c>
      <c r="F1263" s="81">
        <v>10.9</v>
      </c>
      <c r="G1263" s="106">
        <f>(Table1[[#This Row],[Core Diameter (in.)]]/Table1[[#This Row],[tp (ms) // to line (150 kHz)]])*10^6/12</f>
        <v>18249.235474006116</v>
      </c>
      <c r="H1263" s="81">
        <f>AVERAGE(Table1[[#This Row],[^ Velocity ft/s]],Table1[[#This Row],[// Velocity ft/s]])</f>
        <v>18249.235474006116</v>
      </c>
      <c r="I1263" s="15" t="s">
        <v>131</v>
      </c>
      <c r="J1263" s="15" t="s">
        <v>7</v>
      </c>
      <c r="K1263" s="15">
        <v>5</v>
      </c>
      <c r="L1263" s="15">
        <v>54</v>
      </c>
      <c r="M1263" s="15" t="s">
        <v>128</v>
      </c>
      <c r="N1263" s="82" t="s">
        <v>125</v>
      </c>
    </row>
    <row r="1264" spans="1:14" x14ac:dyDescent="0.3">
      <c r="A1264" s="15" t="s">
        <v>150</v>
      </c>
      <c r="B1264" s="78">
        <f>--LEFT(A1264,SEARCH("'",A1264)-1)+IF( ISNUMBER(SEARCH("""",A1264)),--MID(A1264,SEARCH("'",A1264)+1,SEARCH("""",A1264)-SEARCH("'",A1264)-1)/12)</f>
        <v>469.125</v>
      </c>
      <c r="C1264" s="80">
        <v>2.3889999999999998</v>
      </c>
      <c r="D1264" s="81">
        <v>10.9</v>
      </c>
      <c r="E1264" s="81">
        <f>(Table1[[#This Row],[Core Diameter (in.)]]/Table1[[#This Row],[tp (ms) ^ to line (150 kHz)]])*10^6/12</f>
        <v>18264.525993883788</v>
      </c>
      <c r="F1264" s="81">
        <v>10.9</v>
      </c>
      <c r="G1264" s="106">
        <f>(Table1[[#This Row],[Core Diameter (in.)]]/Table1[[#This Row],[tp (ms) // to line (150 kHz)]])*10^6/12</f>
        <v>18264.525993883788</v>
      </c>
      <c r="H1264" s="81">
        <f>AVERAGE(Table1[[#This Row],[^ Velocity ft/s]],Table1[[#This Row],[// Velocity ft/s]])</f>
        <v>18264.525993883788</v>
      </c>
      <c r="I1264" s="15" t="s">
        <v>131</v>
      </c>
      <c r="J1264" s="15" t="s">
        <v>7</v>
      </c>
      <c r="K1264" s="15">
        <v>5</v>
      </c>
      <c r="L1264" s="15">
        <v>54</v>
      </c>
      <c r="M1264" s="15" t="s">
        <v>128</v>
      </c>
      <c r="N1264" s="82" t="s">
        <v>125</v>
      </c>
    </row>
    <row r="1265" spans="1:14" x14ac:dyDescent="0.3">
      <c r="A1265" s="15" t="s">
        <v>151</v>
      </c>
      <c r="B1265" s="78">
        <f>--LEFT(A1265,SEARCH("'",A1265)-1)+IF( ISNUMBER(SEARCH("""",A1265)),--MID(A1265,SEARCH("'",A1265)+1,SEARCH("""",A1265)-SEARCH("'",A1265)-1)/12)</f>
        <v>469.375</v>
      </c>
      <c r="C1265" s="80">
        <v>2.3889999999999998</v>
      </c>
      <c r="D1265" s="81">
        <v>11.4</v>
      </c>
      <c r="E1265" s="81">
        <f>(Table1[[#This Row],[Core Diameter (in.)]]/Table1[[#This Row],[tp (ms) ^ to line (150 kHz)]])*10^6/12</f>
        <v>17463.450292397658</v>
      </c>
      <c r="F1265" s="81">
        <v>11.3</v>
      </c>
      <c r="G1265" s="106">
        <f>(Table1[[#This Row],[Core Diameter (in.)]]/Table1[[#This Row],[tp (ms) // to line (150 kHz)]])*10^6/12</f>
        <v>17617.994100294982</v>
      </c>
      <c r="H1265" s="81">
        <f>AVERAGE(Table1[[#This Row],[^ Velocity ft/s]],Table1[[#This Row],[// Velocity ft/s]])</f>
        <v>17540.72219634632</v>
      </c>
      <c r="I1265" s="15" t="s">
        <v>131</v>
      </c>
      <c r="J1265" s="15" t="s">
        <v>7</v>
      </c>
      <c r="K1265" s="15">
        <v>5</v>
      </c>
      <c r="L1265" s="15">
        <v>54</v>
      </c>
      <c r="M1265" s="15" t="s">
        <v>128</v>
      </c>
      <c r="N1265" s="82" t="s">
        <v>125</v>
      </c>
    </row>
    <row r="1266" spans="1:14" x14ac:dyDescent="0.3">
      <c r="A1266" s="15" t="s">
        <v>152</v>
      </c>
      <c r="B1266" s="78">
        <f>--LEFT(A1266,SEARCH("'",A1266)-1)+IF( ISNUMBER(SEARCH("""",A1266)),--MID(A1266,SEARCH("'",A1266)+1,SEARCH("""",A1266)-SEARCH("'",A1266)-1)/12)</f>
        <v>469.75</v>
      </c>
      <c r="C1266" s="80">
        <v>2.3889999999999998</v>
      </c>
      <c r="D1266" s="81">
        <v>10.9</v>
      </c>
      <c r="E1266" s="81">
        <f>(Table1[[#This Row],[Core Diameter (in.)]]/Table1[[#This Row],[tp (ms) ^ to line (150 kHz)]])*10^6/12</f>
        <v>18264.525993883788</v>
      </c>
      <c r="F1266" s="81">
        <v>10.9</v>
      </c>
      <c r="G1266" s="106">
        <f>(Table1[[#This Row],[Core Diameter (in.)]]/Table1[[#This Row],[tp (ms) // to line (150 kHz)]])*10^6/12</f>
        <v>18264.525993883788</v>
      </c>
      <c r="H1266" s="81">
        <f>AVERAGE(Table1[[#This Row],[^ Velocity ft/s]],Table1[[#This Row],[// Velocity ft/s]])</f>
        <v>18264.525993883788</v>
      </c>
      <c r="I1266" s="15" t="s">
        <v>131</v>
      </c>
      <c r="J1266" s="15" t="s">
        <v>7</v>
      </c>
      <c r="K1266" s="15">
        <v>5</v>
      </c>
      <c r="L1266" s="15">
        <v>54</v>
      </c>
      <c r="M1266" s="15" t="s">
        <v>128</v>
      </c>
      <c r="N1266" s="82" t="s">
        <v>125</v>
      </c>
    </row>
    <row r="1267" spans="1:14" x14ac:dyDescent="0.3">
      <c r="A1267" s="15" t="s">
        <v>153</v>
      </c>
      <c r="B1267" s="78">
        <f>--LEFT(A1267,SEARCH("'",A1267)-1)+IF( ISNUMBER(SEARCH("""",A1267)),--MID(A1267,SEARCH("'",A1267)+1,SEARCH("""",A1267)-SEARCH("'",A1267)-1)/12)</f>
        <v>470</v>
      </c>
      <c r="C1267" s="80">
        <v>2.3889999999999998</v>
      </c>
      <c r="D1267" s="81">
        <v>11.4</v>
      </c>
      <c r="E1267" s="81">
        <f>(Table1[[#This Row],[Core Diameter (in.)]]/Table1[[#This Row],[tp (ms) ^ to line (150 kHz)]])*10^6/12</f>
        <v>17463.450292397658</v>
      </c>
      <c r="F1267" s="81">
        <v>10.9</v>
      </c>
      <c r="G1267" s="106">
        <f>(Table1[[#This Row],[Core Diameter (in.)]]/Table1[[#This Row],[tp (ms) // to line (150 kHz)]])*10^6/12</f>
        <v>18264.525993883788</v>
      </c>
      <c r="H1267" s="81">
        <f>AVERAGE(Table1[[#This Row],[^ Velocity ft/s]],Table1[[#This Row],[// Velocity ft/s]])</f>
        <v>17863.988143140723</v>
      </c>
      <c r="I1267" s="15" t="s">
        <v>131</v>
      </c>
      <c r="J1267" s="15" t="s">
        <v>7</v>
      </c>
      <c r="K1267" s="15">
        <v>5</v>
      </c>
      <c r="L1267" s="15">
        <v>54</v>
      </c>
      <c r="M1267" s="15" t="s">
        <v>128</v>
      </c>
      <c r="N1267" s="82" t="s">
        <v>125</v>
      </c>
    </row>
    <row r="1268" spans="1:14" x14ac:dyDescent="0.3">
      <c r="A1268" s="15" t="s">
        <v>154</v>
      </c>
      <c r="B1268" s="78">
        <f>--LEFT(A1268,SEARCH("'",A1268)-1)+IF( ISNUMBER(SEARCH("""",A1268)),--MID(A1268,SEARCH("'",A1268)+1,SEARCH("""",A1268)-SEARCH("'",A1268)-1)/12)</f>
        <v>470.29166666666669</v>
      </c>
      <c r="C1268" s="80">
        <v>2.3879999999999999</v>
      </c>
      <c r="D1268" s="81">
        <v>11.4</v>
      </c>
      <c r="E1268" s="81">
        <f>(Table1[[#This Row],[Core Diameter (in.)]]/Table1[[#This Row],[tp (ms) ^ to line (150 kHz)]])*10^6/12</f>
        <v>17456.140350877195</v>
      </c>
      <c r="F1268" s="81">
        <v>11.9</v>
      </c>
      <c r="G1268" s="106">
        <f>(Table1[[#This Row],[Core Diameter (in.)]]/Table1[[#This Row],[tp (ms) // to line (150 kHz)]])*10^6/12</f>
        <v>16722.689075630249</v>
      </c>
      <c r="H1268" s="81">
        <f>AVERAGE(Table1[[#This Row],[^ Velocity ft/s]],Table1[[#This Row],[// Velocity ft/s]])</f>
        <v>17089.414713253722</v>
      </c>
      <c r="I1268" s="15" t="s">
        <v>131</v>
      </c>
      <c r="J1268" s="15" t="s">
        <v>7</v>
      </c>
      <c r="K1268" s="15">
        <v>5</v>
      </c>
      <c r="L1268" s="15">
        <v>54</v>
      </c>
      <c r="M1268" s="15" t="s">
        <v>128</v>
      </c>
      <c r="N1268" s="82" t="s">
        <v>125</v>
      </c>
    </row>
    <row r="1269" spans="1:14" x14ac:dyDescent="0.3">
      <c r="A1269" s="15" t="s">
        <v>1038</v>
      </c>
      <c r="B1269" s="78">
        <f>--LEFT(A1269,SEARCH("'",A1269)-1)+IF( ISNUMBER(SEARCH("""",A1269)),--MID(A1269,SEARCH("'",A1269)+1,SEARCH("""",A1269)-SEARCH("'",A1269)-1)/12)</f>
        <v>471.125</v>
      </c>
      <c r="C1269" s="80">
        <v>2.3889999999999998</v>
      </c>
      <c r="D1269" s="81">
        <v>11.4</v>
      </c>
      <c r="E1269" s="81">
        <f>(Table1[[#This Row],[Core Diameter (in.)]]/Table1[[#This Row],[tp (ms) ^ to line (150 kHz)]])*10^6/12</f>
        <v>17463.450292397658</v>
      </c>
      <c r="F1269" s="81">
        <v>11.4</v>
      </c>
      <c r="G1269" s="106">
        <f>(Table1[[#This Row],[Core Diameter (in.)]]/Table1[[#This Row],[tp (ms) // to line (150 kHz)]])*10^6/12</f>
        <v>17463.450292397658</v>
      </c>
      <c r="H1269" s="81">
        <f>AVERAGE(Table1[[#This Row],[^ Velocity ft/s]],Table1[[#This Row],[// Velocity ft/s]])</f>
        <v>17463.450292397658</v>
      </c>
      <c r="I1269" s="15" t="s">
        <v>131</v>
      </c>
      <c r="J1269" s="15" t="s">
        <v>7</v>
      </c>
      <c r="K1269" s="15">
        <v>5</v>
      </c>
      <c r="L1269" s="15">
        <v>55</v>
      </c>
      <c r="M1269" s="15" t="s">
        <v>155</v>
      </c>
      <c r="N1269" s="82" t="s">
        <v>125</v>
      </c>
    </row>
    <row r="1270" spans="1:14" x14ac:dyDescent="0.3">
      <c r="A1270" s="15" t="s">
        <v>1039</v>
      </c>
      <c r="B1270" s="78">
        <f>--LEFT(A1270,SEARCH("'",A1270)-1)+IF( ISNUMBER(SEARCH("""",A1270)),--MID(A1270,SEARCH("'",A1270)+1,SEARCH("""",A1270)-SEARCH("'",A1270)-1)/12)</f>
        <v>471.45833333333331</v>
      </c>
      <c r="C1270" s="80">
        <v>2.3849999999999998</v>
      </c>
      <c r="D1270" s="81">
        <v>11.4</v>
      </c>
      <c r="E1270" s="81">
        <f>(Table1[[#This Row],[Core Diameter (in.)]]/Table1[[#This Row],[tp (ms) ^ to line (150 kHz)]])*10^6/12</f>
        <v>17434.21052631579</v>
      </c>
      <c r="F1270" s="81">
        <v>11.9</v>
      </c>
      <c r="G1270" s="106">
        <f>(Table1[[#This Row],[Core Diameter (in.)]]/Table1[[#This Row],[tp (ms) // to line (150 kHz)]])*10^6/12</f>
        <v>16701.680672268907</v>
      </c>
      <c r="H1270" s="81">
        <f>AVERAGE(Table1[[#This Row],[^ Velocity ft/s]],Table1[[#This Row],[// Velocity ft/s]])</f>
        <v>17067.945599292347</v>
      </c>
      <c r="I1270" s="15" t="s">
        <v>131</v>
      </c>
      <c r="J1270" s="15" t="s">
        <v>7</v>
      </c>
      <c r="K1270" s="15">
        <v>5</v>
      </c>
      <c r="L1270" s="15">
        <v>55</v>
      </c>
      <c r="M1270" s="15" t="s">
        <v>155</v>
      </c>
      <c r="N1270" s="82" t="s">
        <v>125</v>
      </c>
    </row>
    <row r="1271" spans="1:14" x14ac:dyDescent="0.3">
      <c r="A1271" s="15" t="s">
        <v>1040</v>
      </c>
      <c r="B1271" s="78">
        <f>--LEFT(A1271,SEARCH("'",A1271)-1)+IF( ISNUMBER(SEARCH("""",A1271)),--MID(A1271,SEARCH("'",A1271)+1,SEARCH("""",A1271)-SEARCH("'",A1271)-1)/12)</f>
        <v>472</v>
      </c>
      <c r="C1271" s="80">
        <v>2.3889999999999998</v>
      </c>
      <c r="D1271" s="81">
        <v>10.9</v>
      </c>
      <c r="E1271" s="81">
        <f>(Table1[[#This Row],[Core Diameter (in.)]]/Table1[[#This Row],[tp (ms) ^ to line (150 kHz)]])*10^6/12</f>
        <v>18264.525993883788</v>
      </c>
      <c r="F1271" s="81">
        <v>11.4</v>
      </c>
      <c r="G1271" s="106">
        <f>(Table1[[#This Row],[Core Diameter (in.)]]/Table1[[#This Row],[tp (ms) // to line (150 kHz)]])*10^6/12</f>
        <v>17463.450292397658</v>
      </c>
      <c r="H1271" s="81">
        <f>AVERAGE(Table1[[#This Row],[^ Velocity ft/s]],Table1[[#This Row],[// Velocity ft/s]])</f>
        <v>17863.988143140723</v>
      </c>
      <c r="I1271" s="15" t="s">
        <v>131</v>
      </c>
      <c r="J1271" s="15" t="s">
        <v>7</v>
      </c>
      <c r="K1271" s="15">
        <v>5</v>
      </c>
      <c r="L1271" s="15">
        <v>55</v>
      </c>
      <c r="M1271" s="15" t="s">
        <v>155</v>
      </c>
      <c r="N1271" s="82" t="s">
        <v>125</v>
      </c>
    </row>
    <row r="1272" spans="1:14" x14ac:dyDescent="0.3">
      <c r="A1272" s="15" t="s">
        <v>1041</v>
      </c>
      <c r="B1272" s="78">
        <f>--LEFT(A1272,SEARCH("'",A1272)-1)+IF( ISNUMBER(SEARCH("""",A1272)),--MID(A1272,SEARCH("'",A1272)+1,SEARCH("""",A1272)-SEARCH("'",A1272)-1)/12)</f>
        <v>472.41666666666669</v>
      </c>
      <c r="C1272" s="80">
        <v>2.39</v>
      </c>
      <c r="D1272" s="81">
        <v>10.9</v>
      </c>
      <c r="E1272" s="81">
        <f>(Table1[[#This Row],[Core Diameter (in.)]]/Table1[[#This Row],[tp (ms) ^ to line (150 kHz)]])*10^6/12</f>
        <v>18272.171253822631</v>
      </c>
      <c r="F1272" s="81">
        <v>11.4</v>
      </c>
      <c r="G1272" s="106">
        <f>(Table1[[#This Row],[Core Diameter (in.)]]/Table1[[#This Row],[tp (ms) // to line (150 kHz)]])*10^6/12</f>
        <v>17470.760233918129</v>
      </c>
      <c r="H1272" s="81">
        <f>AVERAGE(Table1[[#This Row],[^ Velocity ft/s]],Table1[[#This Row],[// Velocity ft/s]])</f>
        <v>17871.46574387038</v>
      </c>
      <c r="I1272" s="15" t="s">
        <v>131</v>
      </c>
      <c r="J1272" s="15" t="s">
        <v>7</v>
      </c>
      <c r="K1272" s="15">
        <v>5</v>
      </c>
      <c r="L1272" s="15">
        <v>55</v>
      </c>
      <c r="M1272" s="15" t="s">
        <v>155</v>
      </c>
      <c r="N1272" s="82" t="s">
        <v>125</v>
      </c>
    </row>
    <row r="1273" spans="1:14" x14ac:dyDescent="0.3">
      <c r="A1273" s="15" t="s">
        <v>1042</v>
      </c>
      <c r="B1273" s="78">
        <f>--LEFT(A1273,SEARCH("'",A1273)-1)+IF( ISNUMBER(SEARCH("""",A1273)),--MID(A1273,SEARCH("'",A1273)+1,SEARCH("""",A1273)-SEARCH("'",A1273)-1)/12)</f>
        <v>472.91666666666669</v>
      </c>
      <c r="C1273" s="80">
        <v>2.39</v>
      </c>
      <c r="D1273" s="81">
        <v>10.9</v>
      </c>
      <c r="E1273" s="81">
        <f>(Table1[[#This Row],[Core Diameter (in.)]]/Table1[[#This Row],[tp (ms) ^ to line (150 kHz)]])*10^6/12</f>
        <v>18272.171253822631</v>
      </c>
      <c r="F1273" s="81">
        <v>11.4</v>
      </c>
      <c r="G1273" s="106">
        <f>(Table1[[#This Row],[Core Diameter (in.)]]/Table1[[#This Row],[tp (ms) // to line (150 kHz)]])*10^6/12</f>
        <v>17470.760233918129</v>
      </c>
      <c r="H1273" s="81">
        <f>AVERAGE(Table1[[#This Row],[^ Velocity ft/s]],Table1[[#This Row],[// Velocity ft/s]])</f>
        <v>17871.46574387038</v>
      </c>
      <c r="I1273" s="15" t="s">
        <v>131</v>
      </c>
      <c r="J1273" s="15" t="s">
        <v>7</v>
      </c>
      <c r="K1273" s="15">
        <v>5</v>
      </c>
      <c r="L1273" s="15">
        <v>55</v>
      </c>
      <c r="M1273" s="15" t="s">
        <v>155</v>
      </c>
      <c r="N1273" s="82" t="s">
        <v>125</v>
      </c>
    </row>
    <row r="1274" spans="1:14" x14ac:dyDescent="0.3">
      <c r="A1274" s="15" t="s">
        <v>1043</v>
      </c>
      <c r="B1274" s="78">
        <f>--LEFT(A1274,SEARCH("'",A1274)-1)+IF( ISNUMBER(SEARCH("""",A1274)),--MID(A1274,SEARCH("'",A1274)+1,SEARCH("""",A1274)-SEARCH("'",A1274)-1)/12)</f>
        <v>473.41666666666669</v>
      </c>
      <c r="C1274" s="80">
        <v>2.39</v>
      </c>
      <c r="D1274" s="81">
        <v>11.4</v>
      </c>
      <c r="E1274" s="81">
        <f>(Table1[[#This Row],[Core Diameter (in.)]]/Table1[[#This Row],[tp (ms) ^ to line (150 kHz)]])*10^6/12</f>
        <v>17470.760233918129</v>
      </c>
      <c r="F1274" s="81">
        <v>11.4</v>
      </c>
      <c r="G1274" s="106">
        <f>(Table1[[#This Row],[Core Diameter (in.)]]/Table1[[#This Row],[tp (ms) // to line (150 kHz)]])*10^6/12</f>
        <v>17470.760233918129</v>
      </c>
      <c r="H1274" s="81">
        <f>AVERAGE(Table1[[#This Row],[^ Velocity ft/s]],Table1[[#This Row],[// Velocity ft/s]])</f>
        <v>17470.760233918129</v>
      </c>
      <c r="I1274" s="15" t="s">
        <v>131</v>
      </c>
      <c r="J1274" s="15" t="s">
        <v>7</v>
      </c>
      <c r="K1274" s="15">
        <v>5</v>
      </c>
      <c r="L1274" s="15">
        <v>55</v>
      </c>
      <c r="M1274" s="15" t="s">
        <v>155</v>
      </c>
      <c r="N1274" s="82" t="s">
        <v>125</v>
      </c>
    </row>
    <row r="1275" spans="1:14" x14ac:dyDescent="0.3">
      <c r="A1275" s="15" t="s">
        <v>1044</v>
      </c>
      <c r="B1275" s="78">
        <f>--LEFT(A1275,SEARCH("'",A1275)-1)+IF( ISNUMBER(SEARCH("""",A1275)),--MID(A1275,SEARCH("'",A1275)+1,SEARCH("""",A1275)-SEARCH("'",A1275)-1)/12)</f>
        <v>473.91666666666669</v>
      </c>
      <c r="C1275" s="80">
        <v>2.3889999999999998</v>
      </c>
      <c r="D1275" s="81">
        <v>10.9</v>
      </c>
      <c r="E1275" s="81">
        <f>(Table1[[#This Row],[Core Diameter (in.)]]/Table1[[#This Row],[tp (ms) ^ to line (150 kHz)]])*10^6/12</f>
        <v>18264.525993883788</v>
      </c>
      <c r="F1275" s="81">
        <v>11.4</v>
      </c>
      <c r="G1275" s="106">
        <f>(Table1[[#This Row],[Core Diameter (in.)]]/Table1[[#This Row],[tp (ms) // to line (150 kHz)]])*10^6/12</f>
        <v>17463.450292397658</v>
      </c>
      <c r="H1275" s="81">
        <f>AVERAGE(Table1[[#This Row],[^ Velocity ft/s]],Table1[[#This Row],[// Velocity ft/s]])</f>
        <v>17863.988143140723</v>
      </c>
      <c r="I1275" s="15" t="s">
        <v>131</v>
      </c>
      <c r="J1275" s="15" t="s">
        <v>7</v>
      </c>
      <c r="K1275" s="15">
        <v>5</v>
      </c>
      <c r="L1275" s="15">
        <v>55</v>
      </c>
      <c r="M1275" s="15" t="s">
        <v>155</v>
      </c>
      <c r="N1275" s="82" t="s">
        <v>125</v>
      </c>
    </row>
    <row r="1276" spans="1:14" x14ac:dyDescent="0.3">
      <c r="A1276" s="15" t="s">
        <v>1045</v>
      </c>
      <c r="B1276" s="78">
        <f>--LEFT(A1276,SEARCH("'",A1276)-1)+IF( ISNUMBER(SEARCH("""",A1276)),--MID(A1276,SEARCH("'",A1276)+1,SEARCH("""",A1276)-SEARCH("'",A1276)-1)/12)</f>
        <v>474.5</v>
      </c>
      <c r="C1276" s="80">
        <v>2.3889999999999998</v>
      </c>
      <c r="D1276" s="81">
        <v>10.9</v>
      </c>
      <c r="E1276" s="81">
        <f>(Table1[[#This Row],[Core Diameter (in.)]]/Table1[[#This Row],[tp (ms) ^ to line (150 kHz)]])*10^6/12</f>
        <v>18264.525993883788</v>
      </c>
      <c r="F1276" s="81">
        <v>10.9</v>
      </c>
      <c r="G1276" s="106">
        <f>(Table1[[#This Row],[Core Diameter (in.)]]/Table1[[#This Row],[tp (ms) // to line (150 kHz)]])*10^6/12</f>
        <v>18264.525993883788</v>
      </c>
      <c r="H1276" s="81">
        <f>AVERAGE(Table1[[#This Row],[^ Velocity ft/s]],Table1[[#This Row],[// Velocity ft/s]])</f>
        <v>18264.525993883788</v>
      </c>
      <c r="I1276" s="15" t="s">
        <v>131</v>
      </c>
      <c r="J1276" s="15" t="s">
        <v>7</v>
      </c>
      <c r="K1276" s="15">
        <v>5</v>
      </c>
      <c r="L1276" s="15">
        <v>55</v>
      </c>
      <c r="M1276" s="15" t="s">
        <v>155</v>
      </c>
      <c r="N1276" s="82" t="s">
        <v>125</v>
      </c>
    </row>
    <row r="1277" spans="1:14" x14ac:dyDescent="0.3">
      <c r="A1277" s="15" t="s">
        <v>1046</v>
      </c>
      <c r="B1277" s="78">
        <f>--LEFT(A1277,SEARCH("'",A1277)-1)+IF( ISNUMBER(SEARCH("""",A1277)),--MID(A1277,SEARCH("'",A1277)+1,SEARCH("""",A1277)-SEARCH("'",A1277)-1)/12)</f>
        <v>475.20833333333331</v>
      </c>
      <c r="C1277" s="80">
        <v>2.39</v>
      </c>
      <c r="D1277" s="81">
        <v>10.9</v>
      </c>
      <c r="E1277" s="81">
        <f>(Table1[[#This Row],[Core Diameter (in.)]]/Table1[[#This Row],[tp (ms) ^ to line (150 kHz)]])*10^6/12</f>
        <v>18272.171253822631</v>
      </c>
      <c r="F1277" s="81">
        <v>10.9</v>
      </c>
      <c r="G1277" s="106">
        <f>(Table1[[#This Row],[Core Diameter (in.)]]/Table1[[#This Row],[tp (ms) // to line (150 kHz)]])*10^6/12</f>
        <v>18272.171253822631</v>
      </c>
      <c r="H1277" s="81">
        <f>AVERAGE(Table1[[#This Row],[^ Velocity ft/s]],Table1[[#This Row],[// Velocity ft/s]])</f>
        <v>18272.171253822631</v>
      </c>
      <c r="I1277" s="15" t="s">
        <v>131</v>
      </c>
      <c r="J1277" s="15" t="s">
        <v>7</v>
      </c>
      <c r="K1277" s="15">
        <v>5</v>
      </c>
      <c r="L1277" s="15">
        <v>55</v>
      </c>
      <c r="M1277" s="15" t="s">
        <v>155</v>
      </c>
      <c r="N1277" s="82" t="s">
        <v>125</v>
      </c>
    </row>
    <row r="1278" spans="1:14" x14ac:dyDescent="0.3">
      <c r="A1278" s="15" t="s">
        <v>1047</v>
      </c>
      <c r="B1278" s="78">
        <f>--LEFT(A1278,SEARCH("'",A1278)-1)+IF( ISNUMBER(SEARCH("""",A1278)),--MID(A1278,SEARCH("'",A1278)+1,SEARCH("""",A1278)-SEARCH("'",A1278)-1)/12)</f>
        <v>475.58333333333331</v>
      </c>
      <c r="C1278" s="80">
        <v>2.3879999999999999</v>
      </c>
      <c r="D1278" s="81">
        <v>10.4</v>
      </c>
      <c r="E1278" s="81">
        <f>(Table1[[#This Row],[Core Diameter (in.)]]/Table1[[#This Row],[tp (ms) ^ to line (150 kHz)]])*10^6/12</f>
        <v>19134.615384615387</v>
      </c>
      <c r="F1278" s="81">
        <v>10.9</v>
      </c>
      <c r="G1278" s="106">
        <f>(Table1[[#This Row],[Core Diameter (in.)]]/Table1[[#This Row],[tp (ms) // to line (150 kHz)]])*10^6/12</f>
        <v>18256.880733944952</v>
      </c>
      <c r="H1278" s="81">
        <f>AVERAGE(Table1[[#This Row],[^ Velocity ft/s]],Table1[[#This Row],[// Velocity ft/s]])</f>
        <v>18695.748059280169</v>
      </c>
      <c r="I1278" s="15" t="s">
        <v>131</v>
      </c>
      <c r="J1278" s="15" t="s">
        <v>7</v>
      </c>
      <c r="K1278" s="15">
        <v>5</v>
      </c>
      <c r="L1278" s="15">
        <v>55</v>
      </c>
      <c r="M1278" s="15" t="s">
        <v>155</v>
      </c>
      <c r="N1278" s="82" t="s">
        <v>125</v>
      </c>
    </row>
    <row r="1279" spans="1:14" x14ac:dyDescent="0.3">
      <c r="A1279" s="15" t="s">
        <v>1048</v>
      </c>
      <c r="B1279" s="78">
        <f>--LEFT(A1279,SEARCH("'",A1279)-1)+IF( ISNUMBER(SEARCH("""",A1279)),--MID(A1279,SEARCH("'",A1279)+1,SEARCH("""",A1279)-SEARCH("'",A1279)-1)/12)</f>
        <v>476</v>
      </c>
      <c r="C1279" s="80">
        <v>2.3849999999999998</v>
      </c>
      <c r="D1279" s="81">
        <v>10.9</v>
      </c>
      <c r="E1279" s="81">
        <f>(Table1[[#This Row],[Core Diameter (in.)]]/Table1[[#This Row],[tp (ms) ^ to line (150 kHz)]])*10^6/12</f>
        <v>18233.944954128438</v>
      </c>
      <c r="F1279" s="81">
        <v>10.9</v>
      </c>
      <c r="G1279" s="106">
        <f>(Table1[[#This Row],[Core Diameter (in.)]]/Table1[[#This Row],[tp (ms) // to line (150 kHz)]])*10^6/12</f>
        <v>18233.944954128438</v>
      </c>
      <c r="H1279" s="81">
        <f>AVERAGE(Table1[[#This Row],[^ Velocity ft/s]],Table1[[#This Row],[// Velocity ft/s]])</f>
        <v>18233.944954128438</v>
      </c>
      <c r="I1279" s="15" t="s">
        <v>131</v>
      </c>
      <c r="J1279" s="15" t="s">
        <v>7</v>
      </c>
      <c r="K1279" s="15">
        <v>5</v>
      </c>
      <c r="L1279" s="15">
        <v>55</v>
      </c>
      <c r="M1279" s="15" t="s">
        <v>155</v>
      </c>
      <c r="N1279" s="82" t="s">
        <v>125</v>
      </c>
    </row>
    <row r="1280" spans="1:14" x14ac:dyDescent="0.3">
      <c r="A1280" s="15" t="s">
        <v>1049</v>
      </c>
      <c r="B1280" s="78">
        <f>--LEFT(A1280,SEARCH("'",A1280)-1)+IF( ISNUMBER(SEARCH("""",A1280)),--MID(A1280,SEARCH("'",A1280)+1,SEARCH("""",A1280)-SEARCH("'",A1280)-1)/12)</f>
        <v>476.33333333333331</v>
      </c>
      <c r="C1280" s="80">
        <v>2.3889999999999998</v>
      </c>
      <c r="D1280" s="81">
        <v>10.9</v>
      </c>
      <c r="E1280" s="81">
        <f>(Table1[[#This Row],[Core Diameter (in.)]]/Table1[[#This Row],[tp (ms) ^ to line (150 kHz)]])*10^6/12</f>
        <v>18264.525993883788</v>
      </c>
      <c r="F1280" s="81">
        <v>11.4</v>
      </c>
      <c r="G1280" s="106">
        <f>(Table1[[#This Row],[Core Diameter (in.)]]/Table1[[#This Row],[tp (ms) // to line (150 kHz)]])*10^6/12</f>
        <v>17463.450292397658</v>
      </c>
      <c r="H1280" s="81">
        <f>AVERAGE(Table1[[#This Row],[^ Velocity ft/s]],Table1[[#This Row],[// Velocity ft/s]])</f>
        <v>17863.988143140723</v>
      </c>
      <c r="I1280" s="15" t="s">
        <v>131</v>
      </c>
      <c r="J1280" s="15" t="s">
        <v>7</v>
      </c>
      <c r="K1280" s="15">
        <v>5</v>
      </c>
      <c r="L1280" s="15">
        <v>55</v>
      </c>
      <c r="M1280" s="15" t="s">
        <v>155</v>
      </c>
      <c r="N1280" s="82" t="s">
        <v>125</v>
      </c>
    </row>
    <row r="1281" spans="1:14" x14ac:dyDescent="0.3">
      <c r="A1281" s="15" t="s">
        <v>1050</v>
      </c>
      <c r="B1281" s="78">
        <f>--LEFT(A1281,SEARCH("'",A1281)-1)+IF( ISNUMBER(SEARCH("""",A1281)),--MID(A1281,SEARCH("'",A1281)+1,SEARCH("""",A1281)-SEARCH("'",A1281)-1)/12)</f>
        <v>476.66666666666669</v>
      </c>
      <c r="C1281" s="80">
        <v>2.3860000000000001</v>
      </c>
      <c r="D1281" s="81">
        <v>10.9</v>
      </c>
      <c r="E1281" s="81">
        <f>(Table1[[#This Row],[Core Diameter (in.)]]/Table1[[#This Row],[tp (ms) ^ to line (150 kHz)]])*10^6/12</f>
        <v>18241.590214067281</v>
      </c>
      <c r="F1281" s="81">
        <v>10.9</v>
      </c>
      <c r="G1281" s="106">
        <f>(Table1[[#This Row],[Core Diameter (in.)]]/Table1[[#This Row],[tp (ms) // to line (150 kHz)]])*10^6/12</f>
        <v>18241.590214067281</v>
      </c>
      <c r="H1281" s="81">
        <f>AVERAGE(Table1[[#This Row],[^ Velocity ft/s]],Table1[[#This Row],[// Velocity ft/s]])</f>
        <v>18241.590214067281</v>
      </c>
      <c r="I1281" s="15" t="s">
        <v>131</v>
      </c>
      <c r="J1281" s="15" t="s">
        <v>7</v>
      </c>
      <c r="K1281" s="15">
        <v>5</v>
      </c>
      <c r="L1281" s="15">
        <v>55</v>
      </c>
      <c r="M1281" s="15" t="s">
        <v>155</v>
      </c>
      <c r="N1281" s="82" t="s">
        <v>125</v>
      </c>
    </row>
    <row r="1282" spans="1:14" x14ac:dyDescent="0.3">
      <c r="A1282" s="15" t="s">
        <v>1051</v>
      </c>
      <c r="B1282" s="78">
        <f>--LEFT(A1282,SEARCH("'",A1282)-1)+IF( ISNUMBER(SEARCH("""",A1282)),--MID(A1282,SEARCH("'",A1282)+1,SEARCH("""",A1282)-SEARCH("'",A1282)-1)/12)</f>
        <v>477</v>
      </c>
      <c r="C1282" s="80">
        <v>2.39</v>
      </c>
      <c r="D1282" s="81">
        <v>10.5</v>
      </c>
      <c r="E1282" s="81">
        <f>(Table1[[#This Row],[Core Diameter (in.)]]/Table1[[#This Row],[tp (ms) ^ to line (150 kHz)]])*10^6/12</f>
        <v>18968.253968253968</v>
      </c>
      <c r="F1282" s="81">
        <v>11.4</v>
      </c>
      <c r="G1282" s="106">
        <f>(Table1[[#This Row],[Core Diameter (in.)]]/Table1[[#This Row],[tp (ms) // to line (150 kHz)]])*10^6/12</f>
        <v>17470.760233918129</v>
      </c>
      <c r="H1282" s="81">
        <f>AVERAGE(Table1[[#This Row],[^ Velocity ft/s]],Table1[[#This Row],[// Velocity ft/s]])</f>
        <v>18219.507101086048</v>
      </c>
      <c r="I1282" s="15" t="s">
        <v>131</v>
      </c>
      <c r="J1282" s="15" t="s">
        <v>7</v>
      </c>
      <c r="K1282" s="15">
        <v>5</v>
      </c>
      <c r="L1282" s="15">
        <v>55</v>
      </c>
      <c r="M1282" s="15" t="s">
        <v>155</v>
      </c>
      <c r="N1282" s="82" t="s">
        <v>125</v>
      </c>
    </row>
    <row r="1283" spans="1:14" x14ac:dyDescent="0.3">
      <c r="A1283" s="15" t="s">
        <v>1052</v>
      </c>
      <c r="B1283" s="78">
        <f>--LEFT(A1283,SEARCH("'",A1283)-1)+IF( ISNUMBER(SEARCH("""",A1283)),--MID(A1283,SEARCH("'",A1283)+1,SEARCH("""",A1283)-SEARCH("'",A1283)-1)/12)</f>
        <v>477.5</v>
      </c>
      <c r="C1283" s="80">
        <v>2.39</v>
      </c>
      <c r="D1283" s="81">
        <v>11.9</v>
      </c>
      <c r="E1283" s="81">
        <f>(Table1[[#This Row],[Core Diameter (in.)]]/Table1[[#This Row],[tp (ms) ^ to line (150 kHz)]])*10^6/12</f>
        <v>16736.69467787115</v>
      </c>
      <c r="F1283" s="81">
        <v>11.9</v>
      </c>
      <c r="G1283" s="106">
        <f>(Table1[[#This Row],[Core Diameter (in.)]]/Table1[[#This Row],[tp (ms) // to line (150 kHz)]])*10^6/12</f>
        <v>16736.69467787115</v>
      </c>
      <c r="H1283" s="81">
        <f>AVERAGE(Table1[[#This Row],[^ Velocity ft/s]],Table1[[#This Row],[// Velocity ft/s]])</f>
        <v>16736.69467787115</v>
      </c>
      <c r="I1283" s="15" t="s">
        <v>131</v>
      </c>
      <c r="J1283" s="15" t="s">
        <v>7</v>
      </c>
      <c r="K1283" s="15">
        <v>5</v>
      </c>
      <c r="L1283" s="15">
        <v>55</v>
      </c>
      <c r="M1283" s="15" t="s">
        <v>155</v>
      </c>
      <c r="N1283" s="82" t="s">
        <v>125</v>
      </c>
    </row>
    <row r="1284" spans="1:14" x14ac:dyDescent="0.3">
      <c r="A1284" s="15" t="s">
        <v>254</v>
      </c>
      <c r="B1284" s="78">
        <f>--LEFT(A1284,SEARCH("'",A1284)-1)+IF( ISNUMBER(SEARCH("""",A1284)),--MID(A1284,SEARCH("'",A1284)+1,SEARCH("""",A1284)-SEARCH("'",A1284)-1)/12)</f>
        <v>478</v>
      </c>
      <c r="C1284" s="80">
        <v>2.3889999999999998</v>
      </c>
      <c r="D1284" s="81">
        <v>10.4</v>
      </c>
      <c r="E1284" s="81">
        <f>(Table1[[#This Row],[Core Diameter (in.)]]/Table1[[#This Row],[tp (ms) ^ to line (150 kHz)]])*10^6/12</f>
        <v>19142.628205128203</v>
      </c>
      <c r="F1284" s="81">
        <v>11.4</v>
      </c>
      <c r="G1284" s="106">
        <f>(Table1[[#This Row],[Core Diameter (in.)]]/Table1[[#This Row],[tp (ms) // to line (150 kHz)]])*10^6/12</f>
        <v>17463.450292397658</v>
      </c>
      <c r="H1284" s="81">
        <f>AVERAGE(Table1[[#This Row],[^ Velocity ft/s]],Table1[[#This Row],[// Velocity ft/s]])</f>
        <v>18303.039248762929</v>
      </c>
      <c r="I1284" s="15" t="s">
        <v>131</v>
      </c>
      <c r="J1284" s="15" t="s">
        <v>7</v>
      </c>
      <c r="K1284" s="15">
        <v>5</v>
      </c>
      <c r="L1284" s="15">
        <v>55</v>
      </c>
      <c r="M1284" s="15" t="s">
        <v>155</v>
      </c>
      <c r="N1284" s="82" t="s">
        <v>125</v>
      </c>
    </row>
    <row r="1285" spans="1:14" x14ac:dyDescent="0.3">
      <c r="A1285" s="15" t="s">
        <v>1053</v>
      </c>
      <c r="B1285" s="78">
        <f>--LEFT(A1285,SEARCH("'",A1285)-1)+IF( ISNUMBER(SEARCH("""",A1285)),--MID(A1285,SEARCH("'",A1285)+1,SEARCH("""",A1285)-SEARCH("'",A1285)-1)/12)</f>
        <v>478.41666666666669</v>
      </c>
      <c r="C1285" s="80">
        <v>2.39</v>
      </c>
      <c r="D1285" s="81">
        <v>10.9</v>
      </c>
      <c r="E1285" s="81">
        <f>(Table1[[#This Row],[Core Diameter (in.)]]/Table1[[#This Row],[tp (ms) ^ to line (150 kHz)]])*10^6/12</f>
        <v>18272.171253822631</v>
      </c>
      <c r="F1285" s="81">
        <v>11.9</v>
      </c>
      <c r="G1285" s="106">
        <f>(Table1[[#This Row],[Core Diameter (in.)]]/Table1[[#This Row],[tp (ms) // to line (150 kHz)]])*10^6/12</f>
        <v>16736.69467787115</v>
      </c>
      <c r="H1285" s="81">
        <f>AVERAGE(Table1[[#This Row],[^ Velocity ft/s]],Table1[[#This Row],[// Velocity ft/s]])</f>
        <v>17504.432965846892</v>
      </c>
      <c r="I1285" s="15" t="s">
        <v>131</v>
      </c>
      <c r="J1285" s="15" t="s">
        <v>7</v>
      </c>
      <c r="K1285" s="15">
        <v>5</v>
      </c>
      <c r="L1285" s="15">
        <v>55</v>
      </c>
      <c r="M1285" s="15" t="s">
        <v>155</v>
      </c>
      <c r="N1285" s="82" t="s">
        <v>125</v>
      </c>
    </row>
    <row r="1286" spans="1:14" x14ac:dyDescent="0.3">
      <c r="A1286" s="15" t="s">
        <v>1054</v>
      </c>
      <c r="B1286" s="78">
        <f>--LEFT(A1286,SEARCH("'",A1286)-1)+IF( ISNUMBER(SEARCH("""",A1286)),--MID(A1286,SEARCH("'",A1286)+1,SEARCH("""",A1286)-SEARCH("'",A1286)-1)/12)</f>
        <v>478.66666666666669</v>
      </c>
      <c r="C1286" s="80">
        <v>2.39</v>
      </c>
      <c r="D1286" s="81">
        <v>10.9</v>
      </c>
      <c r="E1286" s="81">
        <f>(Table1[[#This Row],[Core Diameter (in.)]]/Table1[[#This Row],[tp (ms) ^ to line (150 kHz)]])*10^6/12</f>
        <v>18272.171253822631</v>
      </c>
      <c r="F1286" s="81">
        <v>11.9</v>
      </c>
      <c r="G1286" s="106">
        <f>(Table1[[#This Row],[Core Diameter (in.)]]/Table1[[#This Row],[tp (ms) // to line (150 kHz)]])*10^6/12</f>
        <v>16736.69467787115</v>
      </c>
      <c r="H1286" s="81">
        <f>AVERAGE(Table1[[#This Row],[^ Velocity ft/s]],Table1[[#This Row],[// Velocity ft/s]])</f>
        <v>17504.432965846892</v>
      </c>
      <c r="I1286" s="15" t="s">
        <v>131</v>
      </c>
      <c r="J1286" s="15" t="s">
        <v>7</v>
      </c>
      <c r="K1286" s="15">
        <v>5</v>
      </c>
      <c r="L1286" s="15">
        <v>55</v>
      </c>
      <c r="M1286" s="15" t="s">
        <v>155</v>
      </c>
      <c r="N1286" s="82" t="s">
        <v>125</v>
      </c>
    </row>
    <row r="1287" spans="1:14" x14ac:dyDescent="0.3">
      <c r="A1287" s="15" t="s">
        <v>156</v>
      </c>
      <c r="B1287" s="78">
        <f>--LEFT(A1287,SEARCH("'",A1287)-1)+IF( ISNUMBER(SEARCH("""",A1287)),--MID(A1287,SEARCH("'",A1287)+1,SEARCH("""",A1287)-SEARCH("'",A1287)-1)/12)</f>
        <v>479.08333333333331</v>
      </c>
      <c r="C1287" s="80">
        <v>2.3889999999999998</v>
      </c>
      <c r="D1287" s="81">
        <v>10.4</v>
      </c>
      <c r="E1287" s="81">
        <f>(Table1[[#This Row],[Core Diameter (in.)]]/Table1[[#This Row],[tp (ms) ^ to line (150 kHz)]])*10^6/12</f>
        <v>19142.628205128203</v>
      </c>
      <c r="F1287" s="81">
        <v>10.9</v>
      </c>
      <c r="G1287" s="106">
        <f>(Table1[[#This Row],[Core Diameter (in.)]]/Table1[[#This Row],[tp (ms) // to line (150 kHz)]])*10^6/12</f>
        <v>18264.525993883788</v>
      </c>
      <c r="H1287" s="81">
        <f>AVERAGE(Table1[[#This Row],[^ Velocity ft/s]],Table1[[#This Row],[// Velocity ft/s]])</f>
        <v>18703.577099505994</v>
      </c>
      <c r="I1287" s="15" t="s">
        <v>131</v>
      </c>
      <c r="J1287" s="15" t="s">
        <v>7</v>
      </c>
      <c r="K1287" s="15">
        <v>5</v>
      </c>
      <c r="L1287" s="15">
        <v>56</v>
      </c>
      <c r="M1287" s="15" t="s">
        <v>219</v>
      </c>
      <c r="N1287" s="82" t="s">
        <v>125</v>
      </c>
    </row>
    <row r="1288" spans="1:14" x14ac:dyDescent="0.3">
      <c r="A1288" s="15" t="s">
        <v>157</v>
      </c>
      <c r="B1288" s="78">
        <f>--LEFT(A1288,SEARCH("'",A1288)-1)+IF( ISNUMBER(SEARCH("""",A1288)),--MID(A1288,SEARCH("'",A1288)+1,SEARCH("""",A1288)-SEARCH("'",A1288)-1)/12)</f>
        <v>479.33333333333331</v>
      </c>
      <c r="C1288" s="80">
        <v>2.39</v>
      </c>
      <c r="D1288" s="81">
        <v>10.9</v>
      </c>
      <c r="E1288" s="81">
        <f>(Table1[[#This Row],[Core Diameter (in.)]]/Table1[[#This Row],[tp (ms) ^ to line (150 kHz)]])*10^6/12</f>
        <v>18272.171253822631</v>
      </c>
      <c r="F1288" s="81">
        <v>10.9</v>
      </c>
      <c r="G1288" s="106">
        <f>(Table1[[#This Row],[Core Diameter (in.)]]/Table1[[#This Row],[tp (ms) // to line (150 kHz)]])*10^6/12</f>
        <v>18272.171253822631</v>
      </c>
      <c r="H1288" s="81">
        <f>AVERAGE(Table1[[#This Row],[^ Velocity ft/s]],Table1[[#This Row],[// Velocity ft/s]])</f>
        <v>18272.171253822631</v>
      </c>
      <c r="I1288" s="15" t="s">
        <v>131</v>
      </c>
      <c r="J1288" s="15" t="s">
        <v>7</v>
      </c>
      <c r="K1288" s="15">
        <v>5</v>
      </c>
      <c r="L1288" s="15">
        <v>56</v>
      </c>
      <c r="M1288" s="15" t="s">
        <v>219</v>
      </c>
      <c r="N1288" s="82" t="s">
        <v>125</v>
      </c>
    </row>
    <row r="1289" spans="1:14" x14ac:dyDescent="0.3">
      <c r="A1289" s="15" t="s">
        <v>158</v>
      </c>
      <c r="B1289" s="78">
        <f>--LEFT(A1289,SEARCH("'",A1289)-1)+IF( ISNUMBER(SEARCH("""",A1289)),--MID(A1289,SEARCH("'",A1289)+1,SEARCH("""",A1289)-SEARCH("'",A1289)-1)/12)</f>
        <v>479.75</v>
      </c>
      <c r="C1289" s="80">
        <v>2.39</v>
      </c>
      <c r="D1289" s="81">
        <v>10.9</v>
      </c>
      <c r="E1289" s="81">
        <f>(Table1[[#This Row],[Core Diameter (in.)]]/Table1[[#This Row],[tp (ms) ^ to line (150 kHz)]])*10^6/12</f>
        <v>18272.171253822631</v>
      </c>
      <c r="F1289" s="81">
        <v>11.4</v>
      </c>
      <c r="G1289" s="106">
        <f>(Table1[[#This Row],[Core Diameter (in.)]]/Table1[[#This Row],[tp (ms) // to line (150 kHz)]])*10^6/12</f>
        <v>17470.760233918129</v>
      </c>
      <c r="H1289" s="81">
        <f>AVERAGE(Table1[[#This Row],[^ Velocity ft/s]],Table1[[#This Row],[// Velocity ft/s]])</f>
        <v>17871.46574387038</v>
      </c>
      <c r="I1289" s="15" t="s">
        <v>131</v>
      </c>
      <c r="J1289" s="15" t="s">
        <v>7</v>
      </c>
      <c r="K1289" s="15">
        <v>5</v>
      </c>
      <c r="L1289" s="15">
        <v>56</v>
      </c>
      <c r="M1289" s="15" t="s">
        <v>219</v>
      </c>
      <c r="N1289" s="82" t="s">
        <v>125</v>
      </c>
    </row>
    <row r="1290" spans="1:14" x14ac:dyDescent="0.3">
      <c r="A1290" s="15" t="s">
        <v>159</v>
      </c>
      <c r="B1290" s="78">
        <f>--LEFT(A1290,SEARCH("'",A1290)-1)+IF( ISNUMBER(SEARCH("""",A1290)),--MID(A1290,SEARCH("'",A1290)+1,SEARCH("""",A1290)-SEARCH("'",A1290)-1)/12)</f>
        <v>480</v>
      </c>
      <c r="C1290" s="80">
        <v>2.391</v>
      </c>
      <c r="D1290" s="81">
        <v>10.9</v>
      </c>
      <c r="E1290" s="81">
        <f>(Table1[[#This Row],[Core Diameter (in.)]]/Table1[[#This Row],[tp (ms) ^ to line (150 kHz)]])*10^6/12</f>
        <v>18279.816513761467</v>
      </c>
      <c r="F1290" s="81">
        <v>11.4</v>
      </c>
      <c r="G1290" s="106">
        <f>(Table1[[#This Row],[Core Diameter (in.)]]/Table1[[#This Row],[tp (ms) // to line (150 kHz)]])*10^6/12</f>
        <v>17478.070175438599</v>
      </c>
      <c r="H1290" s="81">
        <f>AVERAGE(Table1[[#This Row],[^ Velocity ft/s]],Table1[[#This Row],[// Velocity ft/s]])</f>
        <v>17878.943344600033</v>
      </c>
      <c r="I1290" s="15" t="s">
        <v>131</v>
      </c>
      <c r="J1290" s="15" t="s">
        <v>7</v>
      </c>
      <c r="K1290" s="15">
        <v>5</v>
      </c>
      <c r="L1290" s="15">
        <v>56</v>
      </c>
      <c r="M1290" s="15" t="s">
        <v>219</v>
      </c>
      <c r="N1290" s="82" t="s">
        <v>125</v>
      </c>
    </row>
    <row r="1291" spans="1:14" x14ac:dyDescent="0.3">
      <c r="A1291" s="15" t="s">
        <v>160</v>
      </c>
      <c r="B1291" s="78">
        <f>--LEFT(A1291,SEARCH("'",A1291)-1)+IF( ISNUMBER(SEARCH("""",A1291)),--MID(A1291,SEARCH("'",A1291)+1,SEARCH("""",A1291)-SEARCH("'",A1291)-1)/12)</f>
        <v>480.20833333333331</v>
      </c>
      <c r="C1291" s="80">
        <v>2.391</v>
      </c>
      <c r="D1291" s="81">
        <v>10.9</v>
      </c>
      <c r="E1291" s="81">
        <f>(Table1[[#This Row],[Core Diameter (in.)]]/Table1[[#This Row],[tp (ms) ^ to line (150 kHz)]])*10^6/12</f>
        <v>18279.816513761467</v>
      </c>
      <c r="F1291" s="81">
        <v>11.9</v>
      </c>
      <c r="G1291" s="106">
        <f>(Table1[[#This Row],[Core Diameter (in.)]]/Table1[[#This Row],[tp (ms) // to line (150 kHz)]])*10^6/12</f>
        <v>16743.697478991595</v>
      </c>
      <c r="H1291" s="81">
        <f>AVERAGE(Table1[[#This Row],[^ Velocity ft/s]],Table1[[#This Row],[// Velocity ft/s]])</f>
        <v>17511.756996376531</v>
      </c>
      <c r="I1291" s="15" t="s">
        <v>131</v>
      </c>
      <c r="J1291" s="15" t="s">
        <v>7</v>
      </c>
      <c r="K1291" s="15">
        <v>5</v>
      </c>
      <c r="L1291" s="15">
        <v>56</v>
      </c>
      <c r="M1291" s="15" t="s">
        <v>219</v>
      </c>
      <c r="N1291" s="82" t="s">
        <v>125</v>
      </c>
    </row>
    <row r="1292" spans="1:14" x14ac:dyDescent="0.3">
      <c r="A1292" s="15" t="s">
        <v>161</v>
      </c>
      <c r="B1292" s="78">
        <f>--LEFT(A1292,SEARCH("'",A1292)-1)+IF( ISNUMBER(SEARCH("""",A1292)),--MID(A1292,SEARCH("'",A1292)+1,SEARCH("""",A1292)-SEARCH("'",A1292)-1)/12)</f>
        <v>480.58333333333331</v>
      </c>
      <c r="C1292" s="80">
        <v>2.391</v>
      </c>
      <c r="D1292" s="81">
        <v>11.4</v>
      </c>
      <c r="E1292" s="81">
        <f>(Table1[[#This Row],[Core Diameter (in.)]]/Table1[[#This Row],[tp (ms) ^ to line (150 kHz)]])*10^6/12</f>
        <v>17478.070175438599</v>
      </c>
      <c r="F1292" s="81">
        <v>11.9</v>
      </c>
      <c r="G1292" s="106">
        <f>(Table1[[#This Row],[Core Diameter (in.)]]/Table1[[#This Row],[tp (ms) // to line (150 kHz)]])*10^6/12</f>
        <v>16743.697478991595</v>
      </c>
      <c r="H1292" s="81">
        <f>AVERAGE(Table1[[#This Row],[^ Velocity ft/s]],Table1[[#This Row],[// Velocity ft/s]])</f>
        <v>17110.883827215097</v>
      </c>
      <c r="I1292" s="15" t="s">
        <v>131</v>
      </c>
      <c r="J1292" s="15" t="s">
        <v>7</v>
      </c>
      <c r="K1292" s="15">
        <v>5</v>
      </c>
      <c r="L1292" s="15">
        <v>56</v>
      </c>
      <c r="M1292" s="15" t="s">
        <v>219</v>
      </c>
      <c r="N1292" s="82" t="s">
        <v>125</v>
      </c>
    </row>
    <row r="1293" spans="1:14" x14ac:dyDescent="0.3">
      <c r="A1293" s="15" t="s">
        <v>162</v>
      </c>
      <c r="B1293" s="78">
        <f>--LEFT(A1293,SEARCH("'",A1293)-1)+IF( ISNUMBER(SEARCH("""",A1293)),--MID(A1293,SEARCH("'",A1293)+1,SEARCH("""",A1293)-SEARCH("'",A1293)-1)/12)</f>
        <v>481</v>
      </c>
      <c r="C1293" s="80">
        <v>2.3919999999999999</v>
      </c>
      <c r="D1293" s="81">
        <v>11.4</v>
      </c>
      <c r="E1293" s="81">
        <f>(Table1[[#This Row],[Core Diameter (in.)]]/Table1[[#This Row],[tp (ms) ^ to line (150 kHz)]])*10^6/12</f>
        <v>17485.380116959062</v>
      </c>
      <c r="F1293" s="81">
        <v>11.9</v>
      </c>
      <c r="G1293" s="106">
        <f>(Table1[[#This Row],[Core Diameter (in.)]]/Table1[[#This Row],[tp (ms) // to line (150 kHz)]])*10^6/12</f>
        <v>16750.700280112043</v>
      </c>
      <c r="H1293" s="81">
        <f>AVERAGE(Table1[[#This Row],[^ Velocity ft/s]],Table1[[#This Row],[// Velocity ft/s]])</f>
        <v>17118.040198535553</v>
      </c>
      <c r="I1293" s="15" t="s">
        <v>131</v>
      </c>
      <c r="J1293" s="15" t="s">
        <v>7</v>
      </c>
      <c r="K1293" s="15">
        <v>5</v>
      </c>
      <c r="L1293" s="15">
        <v>56</v>
      </c>
      <c r="M1293" s="15" t="s">
        <v>219</v>
      </c>
      <c r="N1293" s="82" t="s">
        <v>125</v>
      </c>
    </row>
    <row r="1294" spans="1:14" x14ac:dyDescent="0.3">
      <c r="A1294" s="15" t="s">
        <v>163</v>
      </c>
      <c r="B1294" s="78">
        <f>--LEFT(A1294,SEARCH("'",A1294)-1)+IF( ISNUMBER(SEARCH("""",A1294)),--MID(A1294,SEARCH("'",A1294)+1,SEARCH("""",A1294)-SEARCH("'",A1294)-1)/12)</f>
        <v>481.20833333333331</v>
      </c>
      <c r="C1294" s="80">
        <v>2.3940000000000001</v>
      </c>
      <c r="D1294" s="81">
        <v>12</v>
      </c>
      <c r="E1294" s="81">
        <f>(Table1[[#This Row],[Core Diameter (in.)]]/Table1[[#This Row],[tp (ms) ^ to line (150 kHz)]])*10^6/12</f>
        <v>16625</v>
      </c>
      <c r="F1294" s="81">
        <v>12.2</v>
      </c>
      <c r="G1294" s="106">
        <f>(Table1[[#This Row],[Core Diameter (in.)]]/Table1[[#This Row],[tp (ms) // to line (150 kHz)]])*10^6/12</f>
        <v>16352.459016393443</v>
      </c>
      <c r="H1294" s="81">
        <f>AVERAGE(Table1[[#This Row],[^ Velocity ft/s]],Table1[[#This Row],[// Velocity ft/s]])</f>
        <v>16488.72950819672</v>
      </c>
      <c r="I1294" s="15" t="s">
        <v>131</v>
      </c>
      <c r="J1294" s="15" t="s">
        <v>7</v>
      </c>
      <c r="K1294" s="15">
        <v>5</v>
      </c>
      <c r="L1294" s="15">
        <v>56</v>
      </c>
      <c r="M1294" s="15" t="s">
        <v>219</v>
      </c>
      <c r="N1294" s="82" t="s">
        <v>125</v>
      </c>
    </row>
    <row r="1295" spans="1:14" x14ac:dyDescent="0.3">
      <c r="A1295" s="15" t="s">
        <v>164</v>
      </c>
      <c r="B1295" s="78">
        <f>--LEFT(A1295,SEARCH("'",A1295)-1)+IF( ISNUMBER(SEARCH("""",A1295)),--MID(A1295,SEARCH("'",A1295)+1,SEARCH("""",A1295)-SEARCH("'",A1295)-1)/12)</f>
        <v>481.66666666666669</v>
      </c>
      <c r="C1295" s="80">
        <v>2.3929999999999998</v>
      </c>
      <c r="D1295" s="81">
        <v>15.5</v>
      </c>
      <c r="E1295" s="81">
        <f>(Table1[[#This Row],[Core Diameter (in.)]]/Table1[[#This Row],[tp (ms) ^ to line (150 kHz)]])*10^6/12</f>
        <v>12865.591397849463</v>
      </c>
      <c r="F1295" s="81">
        <v>11.4</v>
      </c>
      <c r="G1295" s="106">
        <f>(Table1[[#This Row],[Core Diameter (in.)]]/Table1[[#This Row],[tp (ms) // to line (150 kHz)]])*10^6/12</f>
        <v>17492.690058479529</v>
      </c>
      <c r="H1295" s="81">
        <f>AVERAGE(Table1[[#This Row],[^ Velocity ft/s]],Table1[[#This Row],[// Velocity ft/s]])</f>
        <v>15179.140728164497</v>
      </c>
      <c r="I1295" s="15" t="s">
        <v>131</v>
      </c>
      <c r="J1295" s="15" t="s">
        <v>7</v>
      </c>
      <c r="K1295" s="15">
        <v>5</v>
      </c>
      <c r="L1295" s="15">
        <v>56</v>
      </c>
      <c r="M1295" s="15" t="s">
        <v>219</v>
      </c>
      <c r="N1295" s="82" t="s">
        <v>125</v>
      </c>
    </row>
    <row r="1296" spans="1:14" x14ac:dyDescent="0.3">
      <c r="A1296" s="15" t="s">
        <v>165</v>
      </c>
      <c r="B1296" s="78">
        <f>--LEFT(A1296,SEARCH("'",A1296)-1)+IF( ISNUMBER(SEARCH("""",A1296)),--MID(A1296,SEARCH("'",A1296)+1,SEARCH("""",A1296)-SEARCH("'",A1296)-1)/12)</f>
        <v>481.875</v>
      </c>
      <c r="C1296" s="80">
        <v>2.3929999999999998</v>
      </c>
      <c r="D1296" s="81">
        <v>11.4</v>
      </c>
      <c r="E1296" s="81">
        <f>(Table1[[#This Row],[Core Diameter (in.)]]/Table1[[#This Row],[tp (ms) ^ to line (150 kHz)]])*10^6/12</f>
        <v>17492.690058479529</v>
      </c>
      <c r="F1296" s="81">
        <v>10.9</v>
      </c>
      <c r="G1296" s="106">
        <f>(Table1[[#This Row],[Core Diameter (in.)]]/Table1[[#This Row],[tp (ms) // to line (150 kHz)]])*10^6/12</f>
        <v>18295.107033639142</v>
      </c>
      <c r="H1296" s="81">
        <f>AVERAGE(Table1[[#This Row],[^ Velocity ft/s]],Table1[[#This Row],[// Velocity ft/s]])</f>
        <v>17893.898546059336</v>
      </c>
      <c r="I1296" s="15" t="s">
        <v>131</v>
      </c>
      <c r="J1296" s="15" t="s">
        <v>7</v>
      </c>
      <c r="K1296" s="15">
        <v>5</v>
      </c>
      <c r="L1296" s="15">
        <v>56</v>
      </c>
      <c r="M1296" s="15" t="s">
        <v>219</v>
      </c>
      <c r="N1296" s="82" t="s">
        <v>125</v>
      </c>
    </row>
    <row r="1297" spans="1:14" x14ac:dyDescent="0.3">
      <c r="A1297" s="15" t="s">
        <v>166</v>
      </c>
      <c r="B1297" s="78">
        <f>--LEFT(A1297,SEARCH("'",A1297)-1)+IF( ISNUMBER(SEARCH("""",A1297)),--MID(A1297,SEARCH("'",A1297)+1,SEARCH("""",A1297)-SEARCH("'",A1297)-1)/12)</f>
        <v>482.83333333333331</v>
      </c>
      <c r="C1297" s="80">
        <v>2.3919999999999999</v>
      </c>
      <c r="D1297" s="81">
        <v>10.9</v>
      </c>
      <c r="E1297" s="81">
        <f>(Table1[[#This Row],[Core Diameter (in.)]]/Table1[[#This Row],[tp (ms) ^ to line (150 kHz)]])*10^6/12</f>
        <v>18287.461773700306</v>
      </c>
      <c r="F1297" s="81">
        <v>11.4</v>
      </c>
      <c r="G1297" s="106">
        <f>(Table1[[#This Row],[Core Diameter (in.)]]/Table1[[#This Row],[tp (ms) // to line (150 kHz)]])*10^6/12</f>
        <v>17485.380116959062</v>
      </c>
      <c r="H1297" s="81">
        <f>AVERAGE(Table1[[#This Row],[^ Velocity ft/s]],Table1[[#This Row],[// Velocity ft/s]])</f>
        <v>17886.420945329686</v>
      </c>
      <c r="I1297" s="15" t="s">
        <v>131</v>
      </c>
      <c r="J1297" s="15" t="s">
        <v>7</v>
      </c>
      <c r="K1297" s="15">
        <v>5</v>
      </c>
      <c r="L1297" s="15">
        <v>56</v>
      </c>
      <c r="M1297" s="15" t="s">
        <v>219</v>
      </c>
      <c r="N1297" s="82" t="s">
        <v>125</v>
      </c>
    </row>
    <row r="1298" spans="1:14" x14ac:dyDescent="0.3">
      <c r="A1298" s="15" t="s">
        <v>167</v>
      </c>
      <c r="B1298" s="78">
        <f>--LEFT(A1298,SEARCH("'",A1298)-1)+IF( ISNUMBER(SEARCH("""",A1298)),--MID(A1298,SEARCH("'",A1298)+1,SEARCH("""",A1298)-SEARCH("'",A1298)-1)/12)</f>
        <v>483</v>
      </c>
      <c r="C1298" s="80">
        <v>2.3929999999999998</v>
      </c>
      <c r="D1298" s="81">
        <v>10.9</v>
      </c>
      <c r="E1298" s="81">
        <f>(Table1[[#This Row],[Core Diameter (in.)]]/Table1[[#This Row],[tp (ms) ^ to line (150 kHz)]])*10^6/12</f>
        <v>18295.107033639142</v>
      </c>
      <c r="F1298" s="81">
        <v>10.9</v>
      </c>
      <c r="G1298" s="106">
        <f>(Table1[[#This Row],[Core Diameter (in.)]]/Table1[[#This Row],[tp (ms) // to line (150 kHz)]])*10^6/12</f>
        <v>18295.107033639142</v>
      </c>
      <c r="H1298" s="81">
        <f>AVERAGE(Table1[[#This Row],[^ Velocity ft/s]],Table1[[#This Row],[// Velocity ft/s]])</f>
        <v>18295.107033639142</v>
      </c>
      <c r="I1298" s="15" t="s">
        <v>131</v>
      </c>
      <c r="J1298" s="15" t="s">
        <v>7</v>
      </c>
      <c r="K1298" s="15">
        <v>5</v>
      </c>
      <c r="L1298" s="15">
        <v>56</v>
      </c>
      <c r="M1298" s="15" t="s">
        <v>219</v>
      </c>
      <c r="N1298" s="82" t="s">
        <v>125</v>
      </c>
    </row>
    <row r="1299" spans="1:14" x14ac:dyDescent="0.3">
      <c r="A1299" s="15" t="s">
        <v>168</v>
      </c>
      <c r="B1299" s="78">
        <f>--LEFT(A1299,SEARCH("'",A1299)-1)+IF( ISNUMBER(SEARCH("""",A1299)),--MID(A1299,SEARCH("'",A1299)+1,SEARCH("""",A1299)-SEARCH("'",A1299)-1)/12)</f>
        <v>483.41666666666669</v>
      </c>
      <c r="C1299" s="80">
        <v>2.3919999999999999</v>
      </c>
      <c r="D1299" s="81">
        <v>10.9</v>
      </c>
      <c r="E1299" s="81">
        <f>(Table1[[#This Row],[Core Diameter (in.)]]/Table1[[#This Row],[tp (ms) ^ to line (150 kHz)]])*10^6/12</f>
        <v>18287.461773700306</v>
      </c>
      <c r="F1299" s="81">
        <v>11.4</v>
      </c>
      <c r="G1299" s="106">
        <f>(Table1[[#This Row],[Core Diameter (in.)]]/Table1[[#This Row],[tp (ms) // to line (150 kHz)]])*10^6/12</f>
        <v>17485.380116959062</v>
      </c>
      <c r="H1299" s="81">
        <f>AVERAGE(Table1[[#This Row],[^ Velocity ft/s]],Table1[[#This Row],[// Velocity ft/s]])</f>
        <v>17886.420945329686</v>
      </c>
      <c r="I1299" s="15" t="s">
        <v>131</v>
      </c>
      <c r="J1299" s="15" t="s">
        <v>7</v>
      </c>
      <c r="K1299" s="15">
        <v>5</v>
      </c>
      <c r="L1299" s="15">
        <v>56</v>
      </c>
      <c r="M1299" s="15" t="s">
        <v>219</v>
      </c>
      <c r="N1299" s="82" t="s">
        <v>125</v>
      </c>
    </row>
    <row r="1300" spans="1:14" x14ac:dyDescent="0.3">
      <c r="A1300" s="15" t="s">
        <v>169</v>
      </c>
      <c r="B1300" s="78">
        <f>--LEFT(A1300,SEARCH("'",A1300)-1)+IF( ISNUMBER(SEARCH("""",A1300)),--MID(A1300,SEARCH("'",A1300)+1,SEARCH("""",A1300)-SEARCH("'",A1300)-1)/12)</f>
        <v>483.83333333333331</v>
      </c>
      <c r="C1300" s="80">
        <v>2.391</v>
      </c>
      <c r="D1300" s="81">
        <v>10.9</v>
      </c>
      <c r="E1300" s="81">
        <f>(Table1[[#This Row],[Core Diameter (in.)]]/Table1[[#This Row],[tp (ms) ^ to line (150 kHz)]])*10^6/12</f>
        <v>18279.816513761467</v>
      </c>
      <c r="F1300" s="81">
        <v>10.9</v>
      </c>
      <c r="G1300" s="106">
        <f>(Table1[[#This Row],[Core Diameter (in.)]]/Table1[[#This Row],[tp (ms) // to line (150 kHz)]])*10^6/12</f>
        <v>18279.816513761467</v>
      </c>
      <c r="H1300" s="81">
        <f>AVERAGE(Table1[[#This Row],[^ Velocity ft/s]],Table1[[#This Row],[// Velocity ft/s]])</f>
        <v>18279.816513761467</v>
      </c>
      <c r="I1300" s="15" t="s">
        <v>131</v>
      </c>
      <c r="J1300" s="15" t="s">
        <v>7</v>
      </c>
      <c r="K1300" s="15">
        <v>5</v>
      </c>
      <c r="L1300" s="15">
        <v>56</v>
      </c>
      <c r="M1300" s="15" t="s">
        <v>219</v>
      </c>
      <c r="N1300" s="82" t="s">
        <v>125</v>
      </c>
    </row>
    <row r="1301" spans="1:14" x14ac:dyDescent="0.3">
      <c r="A1301" s="15" t="s">
        <v>170</v>
      </c>
      <c r="B1301" s="78">
        <f>--LEFT(A1301,SEARCH("'",A1301)-1)+IF( ISNUMBER(SEARCH("""",A1301)),--MID(A1301,SEARCH("'",A1301)+1,SEARCH("""",A1301)-SEARCH("'",A1301)-1)/12)</f>
        <v>484.125</v>
      </c>
      <c r="C1301" s="80">
        <v>2.3849999999999998</v>
      </c>
      <c r="D1301" s="81">
        <v>10.4</v>
      </c>
      <c r="E1301" s="81">
        <f>(Table1[[#This Row],[Core Diameter (in.)]]/Table1[[#This Row],[tp (ms) ^ to line (150 kHz)]])*10^6/12</f>
        <v>19110.576923076918</v>
      </c>
      <c r="F1301" s="81">
        <v>10.4</v>
      </c>
      <c r="G1301" s="106">
        <f>(Table1[[#This Row],[Core Diameter (in.)]]/Table1[[#This Row],[tp (ms) // to line (150 kHz)]])*10^6/12</f>
        <v>19110.576923076918</v>
      </c>
      <c r="H1301" s="81">
        <f>AVERAGE(Table1[[#This Row],[^ Velocity ft/s]],Table1[[#This Row],[// Velocity ft/s]])</f>
        <v>19110.576923076918</v>
      </c>
      <c r="I1301" s="15" t="s">
        <v>131</v>
      </c>
      <c r="J1301" s="15" t="s">
        <v>7</v>
      </c>
      <c r="K1301" s="15">
        <v>5</v>
      </c>
      <c r="L1301" s="15">
        <v>56</v>
      </c>
      <c r="M1301" s="15" t="s">
        <v>219</v>
      </c>
      <c r="N1301" s="82" t="s">
        <v>125</v>
      </c>
    </row>
    <row r="1302" spans="1:14" x14ac:dyDescent="0.3">
      <c r="A1302" s="15" t="s">
        <v>171</v>
      </c>
      <c r="B1302" s="78">
        <f>--LEFT(A1302,SEARCH("'",A1302)-1)+IF( ISNUMBER(SEARCH("""",A1302)),--MID(A1302,SEARCH("'",A1302)+1,SEARCH("""",A1302)-SEARCH("'",A1302)-1)/12)</f>
        <v>484.5</v>
      </c>
      <c r="C1302" s="80">
        <v>2.3929999999999998</v>
      </c>
      <c r="D1302" s="81">
        <v>10.9</v>
      </c>
      <c r="E1302" s="81">
        <f>(Table1[[#This Row],[Core Diameter (in.)]]/Table1[[#This Row],[tp (ms) ^ to line (150 kHz)]])*10^6/12</f>
        <v>18295.107033639142</v>
      </c>
      <c r="F1302" s="81">
        <v>11.4</v>
      </c>
      <c r="G1302" s="106">
        <f>(Table1[[#This Row],[Core Diameter (in.)]]/Table1[[#This Row],[tp (ms) // to line (150 kHz)]])*10^6/12</f>
        <v>17492.690058479529</v>
      </c>
      <c r="H1302" s="81">
        <f>AVERAGE(Table1[[#This Row],[^ Velocity ft/s]],Table1[[#This Row],[// Velocity ft/s]])</f>
        <v>17893.898546059336</v>
      </c>
      <c r="I1302" s="15" t="s">
        <v>131</v>
      </c>
      <c r="J1302" s="15" t="s">
        <v>7</v>
      </c>
      <c r="K1302" s="15">
        <v>5</v>
      </c>
      <c r="L1302" s="15">
        <v>56</v>
      </c>
      <c r="M1302" s="15" t="s">
        <v>219</v>
      </c>
      <c r="N1302" s="82" t="s">
        <v>125</v>
      </c>
    </row>
    <row r="1303" spans="1:14" x14ac:dyDescent="0.3">
      <c r="A1303" s="15" t="s">
        <v>172</v>
      </c>
      <c r="B1303" s="78">
        <f>--LEFT(A1303,SEARCH("'",A1303)-1)+IF( ISNUMBER(SEARCH("""",A1303)),--MID(A1303,SEARCH("'",A1303)+1,SEARCH("""",A1303)-SEARCH("'",A1303)-1)/12)</f>
        <v>484.83333333333331</v>
      </c>
      <c r="C1303" s="80">
        <v>2.3940000000000001</v>
      </c>
      <c r="D1303" s="81">
        <v>10.9</v>
      </c>
      <c r="E1303" s="81">
        <f>(Table1[[#This Row],[Core Diameter (in.)]]/Table1[[#This Row],[tp (ms) ^ to line (150 kHz)]])*10^6/12</f>
        <v>18302.752293577982</v>
      </c>
      <c r="F1303" s="81">
        <v>11.4</v>
      </c>
      <c r="G1303" s="106">
        <f>(Table1[[#This Row],[Core Diameter (in.)]]/Table1[[#This Row],[tp (ms) // to line (150 kHz)]])*10^6/12</f>
        <v>17500</v>
      </c>
      <c r="H1303" s="81">
        <f>AVERAGE(Table1[[#This Row],[^ Velocity ft/s]],Table1[[#This Row],[// Velocity ft/s]])</f>
        <v>17901.376146788993</v>
      </c>
      <c r="I1303" s="15" t="s">
        <v>131</v>
      </c>
      <c r="J1303" s="15" t="s">
        <v>7</v>
      </c>
      <c r="K1303" s="15">
        <v>5</v>
      </c>
      <c r="L1303" s="15">
        <v>56</v>
      </c>
      <c r="M1303" s="15" t="s">
        <v>219</v>
      </c>
      <c r="N1303" s="82" t="s">
        <v>125</v>
      </c>
    </row>
    <row r="1304" spans="1:14" x14ac:dyDescent="0.3">
      <c r="A1304" s="15" t="s">
        <v>253</v>
      </c>
      <c r="B1304" s="78">
        <f>--LEFT(A1304,SEARCH("'",A1304)-1)+IF( ISNUMBER(SEARCH("""",A1304)),--MID(A1304,SEARCH("'",A1304)+1,SEARCH("""",A1304)-SEARCH("'",A1304)-1)/12)</f>
        <v>485.16666666666669</v>
      </c>
      <c r="C1304" s="80">
        <v>2.3919999999999999</v>
      </c>
      <c r="D1304" s="81">
        <v>10.9</v>
      </c>
      <c r="E1304" s="81">
        <f>(Table1[[#This Row],[Core Diameter (in.)]]/Table1[[#This Row],[tp (ms) ^ to line (150 kHz)]])*10^6/12</f>
        <v>18287.461773700306</v>
      </c>
      <c r="F1304" s="81">
        <v>10.9</v>
      </c>
      <c r="G1304" s="106">
        <f>(Table1[[#This Row],[Core Diameter (in.)]]/Table1[[#This Row],[tp (ms) // to line (150 kHz)]])*10^6/12</f>
        <v>18287.461773700306</v>
      </c>
      <c r="H1304" s="81">
        <f>AVERAGE(Table1[[#This Row],[^ Velocity ft/s]],Table1[[#This Row],[// Velocity ft/s]])</f>
        <v>18287.461773700306</v>
      </c>
      <c r="I1304" s="15" t="s">
        <v>131</v>
      </c>
      <c r="J1304" s="15" t="s">
        <v>7</v>
      </c>
      <c r="K1304" s="15">
        <v>5</v>
      </c>
      <c r="L1304" s="15">
        <v>56</v>
      </c>
      <c r="M1304" s="15" t="s">
        <v>219</v>
      </c>
      <c r="N1304" s="82" t="s">
        <v>125</v>
      </c>
    </row>
    <row r="1305" spans="1:14" x14ac:dyDescent="0.3">
      <c r="A1305" s="15" t="s">
        <v>173</v>
      </c>
      <c r="B1305" s="78">
        <f>--LEFT(A1305,SEARCH("'",A1305)-1)+IF( ISNUMBER(SEARCH("""",A1305)),--MID(A1305,SEARCH("'",A1305)+1,SEARCH("""",A1305)-SEARCH("'",A1305)-1)/12)</f>
        <v>485.625</v>
      </c>
      <c r="C1305" s="80">
        <v>2.3929999999999998</v>
      </c>
      <c r="D1305" s="81">
        <v>10.9</v>
      </c>
      <c r="E1305" s="81">
        <f>(Table1[[#This Row],[Core Diameter (in.)]]/Table1[[#This Row],[tp (ms) ^ to line (150 kHz)]])*10^6/12</f>
        <v>18295.107033639142</v>
      </c>
      <c r="F1305" s="81">
        <v>10.9</v>
      </c>
      <c r="G1305" s="106">
        <f>(Table1[[#This Row],[Core Diameter (in.)]]/Table1[[#This Row],[tp (ms) // to line (150 kHz)]])*10^6/12</f>
        <v>18295.107033639142</v>
      </c>
      <c r="H1305" s="81">
        <f>AVERAGE(Table1[[#This Row],[^ Velocity ft/s]],Table1[[#This Row],[// Velocity ft/s]])</f>
        <v>18295.107033639142</v>
      </c>
      <c r="I1305" s="15" t="s">
        <v>131</v>
      </c>
      <c r="J1305" s="15" t="s">
        <v>7</v>
      </c>
      <c r="K1305" s="15">
        <v>5</v>
      </c>
      <c r="L1305" s="15">
        <v>56</v>
      </c>
      <c r="M1305" s="15" t="s">
        <v>219</v>
      </c>
      <c r="N1305" s="82" t="s">
        <v>125</v>
      </c>
    </row>
    <row r="1306" spans="1:14" x14ac:dyDescent="0.3">
      <c r="A1306" s="15" t="s">
        <v>174</v>
      </c>
      <c r="B1306" s="78">
        <f>--LEFT(A1306,SEARCH("'",A1306)-1)+IF( ISNUMBER(SEARCH("""",A1306)),--MID(A1306,SEARCH("'",A1306)+1,SEARCH("""",A1306)-SEARCH("'",A1306)-1)/12)</f>
        <v>485.91666666666669</v>
      </c>
      <c r="C1306" s="80">
        <v>2.391</v>
      </c>
      <c r="D1306" s="81">
        <v>10.8</v>
      </c>
      <c r="E1306" s="81">
        <f>(Table1[[#This Row],[Core Diameter (in.)]]/Table1[[#This Row],[tp (ms) ^ to line (150 kHz)]])*10^6/12</f>
        <v>18449.074074074073</v>
      </c>
      <c r="F1306" s="81">
        <v>10.9</v>
      </c>
      <c r="G1306" s="106">
        <f>(Table1[[#This Row],[Core Diameter (in.)]]/Table1[[#This Row],[tp (ms) // to line (150 kHz)]])*10^6/12</f>
        <v>18279.816513761467</v>
      </c>
      <c r="H1306" s="81">
        <f>AVERAGE(Table1[[#This Row],[^ Velocity ft/s]],Table1[[#This Row],[// Velocity ft/s]])</f>
        <v>18364.445293917772</v>
      </c>
      <c r="I1306" s="15" t="s">
        <v>131</v>
      </c>
      <c r="J1306" s="15" t="s">
        <v>7</v>
      </c>
      <c r="K1306" s="15">
        <v>5</v>
      </c>
      <c r="L1306" s="15">
        <v>56</v>
      </c>
      <c r="M1306" s="15" t="s">
        <v>219</v>
      </c>
      <c r="N1306" s="82" t="s">
        <v>125</v>
      </c>
    </row>
    <row r="1307" spans="1:14" x14ac:dyDescent="0.3">
      <c r="A1307" s="15" t="s">
        <v>175</v>
      </c>
      <c r="B1307" s="78">
        <f>--LEFT(A1307,SEARCH("'",A1307)-1)+IF( ISNUMBER(SEARCH("""",A1307)),--MID(A1307,SEARCH("'",A1307)+1,SEARCH("""",A1307)-SEARCH("'",A1307)-1)/12)</f>
        <v>486.45833333333331</v>
      </c>
      <c r="C1307" s="80">
        <v>2.391</v>
      </c>
      <c r="D1307" s="81">
        <v>10.9</v>
      </c>
      <c r="E1307" s="81">
        <f>(Table1[[#This Row],[Core Diameter (in.)]]/Table1[[#This Row],[tp (ms) ^ to line (150 kHz)]])*10^6/12</f>
        <v>18279.816513761467</v>
      </c>
      <c r="F1307" s="81">
        <v>10.9</v>
      </c>
      <c r="G1307" s="106">
        <f>(Table1[[#This Row],[Core Diameter (in.)]]/Table1[[#This Row],[tp (ms) // to line (150 kHz)]])*10^6/12</f>
        <v>18279.816513761467</v>
      </c>
      <c r="H1307" s="81">
        <f>AVERAGE(Table1[[#This Row],[^ Velocity ft/s]],Table1[[#This Row],[// Velocity ft/s]])</f>
        <v>18279.816513761467</v>
      </c>
      <c r="I1307" s="15" t="s">
        <v>131</v>
      </c>
      <c r="J1307" s="15" t="s">
        <v>7</v>
      </c>
      <c r="K1307" s="15">
        <v>5</v>
      </c>
      <c r="L1307" s="15">
        <v>56</v>
      </c>
      <c r="M1307" s="15" t="s">
        <v>219</v>
      </c>
      <c r="N1307" s="82" t="s">
        <v>125</v>
      </c>
    </row>
    <row r="1308" spans="1:14" x14ac:dyDescent="0.3">
      <c r="A1308" s="15" t="s">
        <v>176</v>
      </c>
      <c r="B1308" s="78">
        <f>--LEFT(A1308,SEARCH("'",A1308)-1)+IF( ISNUMBER(SEARCH("""",A1308)),--MID(A1308,SEARCH("'",A1308)+1,SEARCH("""",A1308)-SEARCH("'",A1308)-1)/12)</f>
        <v>486.875</v>
      </c>
      <c r="C1308" s="80">
        <v>2.3889999999999998</v>
      </c>
      <c r="D1308" s="81">
        <v>10.9</v>
      </c>
      <c r="E1308" s="81">
        <f>(Table1[[#This Row],[Core Diameter (in.)]]/Table1[[#This Row],[tp (ms) ^ to line (150 kHz)]])*10^6/12</f>
        <v>18264.525993883788</v>
      </c>
      <c r="F1308" s="81">
        <v>10.9</v>
      </c>
      <c r="G1308" s="106">
        <f>(Table1[[#This Row],[Core Diameter (in.)]]/Table1[[#This Row],[tp (ms) // to line (150 kHz)]])*10^6/12</f>
        <v>18264.525993883788</v>
      </c>
      <c r="H1308" s="81">
        <f>AVERAGE(Table1[[#This Row],[^ Velocity ft/s]],Table1[[#This Row],[// Velocity ft/s]])</f>
        <v>18264.525993883788</v>
      </c>
      <c r="I1308" s="15" t="s">
        <v>131</v>
      </c>
      <c r="J1308" s="15" t="s">
        <v>7</v>
      </c>
      <c r="K1308" s="15">
        <v>5</v>
      </c>
      <c r="L1308" s="15">
        <v>56</v>
      </c>
      <c r="M1308" s="15" t="s">
        <v>219</v>
      </c>
      <c r="N1308" s="82" t="s">
        <v>125</v>
      </c>
    </row>
    <row r="1309" spans="1:14" x14ac:dyDescent="0.3">
      <c r="A1309" s="15" t="s">
        <v>177</v>
      </c>
      <c r="B1309" s="78">
        <f>--LEFT(A1309,SEARCH("'",A1309)-1)+IF( ISNUMBER(SEARCH("""",A1309)),--MID(A1309,SEARCH("'",A1309)+1,SEARCH("""",A1309)-SEARCH("'",A1309)-1)/12)</f>
        <v>487.20833333333331</v>
      </c>
      <c r="C1309" s="80">
        <v>2.39</v>
      </c>
      <c r="D1309" s="81">
        <v>10.9</v>
      </c>
      <c r="E1309" s="81">
        <f>(Table1[[#This Row],[Core Diameter (in.)]]/Table1[[#This Row],[tp (ms) ^ to line (150 kHz)]])*10^6/12</f>
        <v>18272.171253822631</v>
      </c>
      <c r="F1309" s="81">
        <v>10.9</v>
      </c>
      <c r="G1309" s="106">
        <f>(Table1[[#This Row],[Core Diameter (in.)]]/Table1[[#This Row],[tp (ms) // to line (150 kHz)]])*10^6/12</f>
        <v>18272.171253822631</v>
      </c>
      <c r="H1309" s="81">
        <f>AVERAGE(Table1[[#This Row],[^ Velocity ft/s]],Table1[[#This Row],[// Velocity ft/s]])</f>
        <v>18272.171253822631</v>
      </c>
      <c r="I1309" s="15" t="s">
        <v>131</v>
      </c>
      <c r="J1309" s="15" t="s">
        <v>7</v>
      </c>
      <c r="K1309" s="15">
        <v>5</v>
      </c>
      <c r="L1309" s="15">
        <v>56</v>
      </c>
      <c r="M1309" s="15" t="s">
        <v>219</v>
      </c>
      <c r="N1309" s="82" t="s">
        <v>125</v>
      </c>
    </row>
    <row r="1310" spans="1:14" x14ac:dyDescent="0.3">
      <c r="A1310" s="15" t="s">
        <v>178</v>
      </c>
      <c r="B1310" s="78">
        <f>--LEFT(A1310,SEARCH("'",A1310)-1)+IF( ISNUMBER(SEARCH("""",A1310)),--MID(A1310,SEARCH("'",A1310)+1,SEARCH("""",A1310)-SEARCH("'",A1310)-1)/12)</f>
        <v>487.91666666666669</v>
      </c>
      <c r="C1310" s="80">
        <v>2.39</v>
      </c>
      <c r="D1310" s="81">
        <v>10.9</v>
      </c>
      <c r="E1310" s="81">
        <f>(Table1[[#This Row],[Core Diameter (in.)]]/Table1[[#This Row],[tp (ms) ^ to line (150 kHz)]])*10^6/12</f>
        <v>18272.171253822631</v>
      </c>
      <c r="F1310" s="81">
        <v>10.9</v>
      </c>
      <c r="G1310" s="106">
        <f>(Table1[[#This Row],[Core Diameter (in.)]]/Table1[[#This Row],[tp (ms) // to line (150 kHz)]])*10^6/12</f>
        <v>18272.171253822631</v>
      </c>
      <c r="H1310" s="81">
        <f>AVERAGE(Table1[[#This Row],[^ Velocity ft/s]],Table1[[#This Row],[// Velocity ft/s]])</f>
        <v>18272.171253822631</v>
      </c>
      <c r="I1310" s="15" t="s">
        <v>131</v>
      </c>
      <c r="J1310" s="15" t="s">
        <v>7</v>
      </c>
      <c r="K1310" s="15">
        <v>5</v>
      </c>
      <c r="L1310" s="15">
        <v>56</v>
      </c>
      <c r="M1310" s="15" t="s">
        <v>219</v>
      </c>
      <c r="N1310" s="82" t="s">
        <v>125</v>
      </c>
    </row>
    <row r="1311" spans="1:14" x14ac:dyDescent="0.3">
      <c r="A1311" s="15" t="s">
        <v>1055</v>
      </c>
      <c r="B1311" s="78">
        <f>--LEFT(A1311,SEARCH("'",A1311)-1)+IF( ISNUMBER(SEARCH("""",A1311)),--MID(A1311,SEARCH("'",A1311)+1,SEARCH("""",A1311)-SEARCH("'",A1311)-1)/12)</f>
        <v>488.20833333333331</v>
      </c>
      <c r="C1311" s="80">
        <v>2.3889999999999998</v>
      </c>
      <c r="D1311" s="81">
        <v>10.9</v>
      </c>
      <c r="E1311" s="81">
        <f>(Table1[[#This Row],[Core Diameter (in.)]]/Table1[[#This Row],[tp (ms) ^ to line (150 kHz)]])*10^6/12</f>
        <v>18264.525993883788</v>
      </c>
      <c r="F1311" s="81">
        <v>11.4</v>
      </c>
      <c r="G1311" s="106">
        <f>(Table1[[#This Row],[Core Diameter (in.)]]/Table1[[#This Row],[tp (ms) // to line (150 kHz)]])*10^6/12</f>
        <v>17463.450292397658</v>
      </c>
      <c r="H1311" s="81">
        <f>AVERAGE(Table1[[#This Row],[^ Velocity ft/s]],Table1[[#This Row],[// Velocity ft/s]])</f>
        <v>17863.988143140723</v>
      </c>
      <c r="I1311" s="15"/>
      <c r="J1311" s="15" t="s">
        <v>7</v>
      </c>
      <c r="K1311" s="15">
        <v>5</v>
      </c>
      <c r="L1311" s="15">
        <v>57</v>
      </c>
      <c r="M1311" s="15" t="s">
        <v>256</v>
      </c>
      <c r="N1311" s="82" t="s">
        <v>257</v>
      </c>
    </row>
    <row r="1312" spans="1:14" x14ac:dyDescent="0.3">
      <c r="A1312" s="15" t="s">
        <v>1056</v>
      </c>
      <c r="B1312" s="78">
        <f>--LEFT(A1312,SEARCH("'",A1312)-1)+IF( ISNUMBER(SEARCH("""",A1312)),--MID(A1312,SEARCH("'",A1312)+1,SEARCH("""",A1312)-SEARCH("'",A1312)-1)/12)</f>
        <v>488.5</v>
      </c>
      <c r="C1312" s="80">
        <v>2.3879999999999999</v>
      </c>
      <c r="D1312" s="81">
        <v>10.9</v>
      </c>
      <c r="E1312" s="81">
        <f>(Table1[[#This Row],[Core Diameter (in.)]]/Table1[[#This Row],[tp (ms) ^ to line (150 kHz)]])*10^6/12</f>
        <v>18256.880733944952</v>
      </c>
      <c r="F1312" s="81">
        <v>11.4</v>
      </c>
      <c r="G1312" s="106">
        <f>(Table1[[#This Row],[Core Diameter (in.)]]/Table1[[#This Row],[tp (ms) // to line (150 kHz)]])*10^6/12</f>
        <v>17456.140350877195</v>
      </c>
      <c r="H1312" s="81">
        <f>AVERAGE(Table1[[#This Row],[^ Velocity ft/s]],Table1[[#This Row],[// Velocity ft/s]])</f>
        <v>17856.510542411073</v>
      </c>
      <c r="I1312" s="15"/>
      <c r="J1312" s="15" t="s">
        <v>7</v>
      </c>
      <c r="K1312" s="15">
        <v>5</v>
      </c>
      <c r="L1312" s="15">
        <v>57</v>
      </c>
      <c r="M1312" s="15" t="s">
        <v>256</v>
      </c>
      <c r="N1312" s="82" t="s">
        <v>257</v>
      </c>
    </row>
    <row r="1313" spans="1:14" x14ac:dyDescent="0.3">
      <c r="A1313" s="15" t="s">
        <v>1057</v>
      </c>
      <c r="B1313" s="78">
        <f>--LEFT(A1313,SEARCH("'",A1313)-1)+IF( ISNUMBER(SEARCH("""",A1313)),--MID(A1313,SEARCH("'",A1313)+1,SEARCH("""",A1313)-SEARCH("'",A1313)-1)/12)</f>
        <v>488.75</v>
      </c>
      <c r="C1313" s="80">
        <v>2.3889999999999998</v>
      </c>
      <c r="D1313" s="81">
        <v>10.9</v>
      </c>
      <c r="E1313" s="81">
        <f>(Table1[[#This Row],[Core Diameter (in.)]]/Table1[[#This Row],[tp (ms) ^ to line (150 kHz)]])*10^6/12</f>
        <v>18264.525993883788</v>
      </c>
      <c r="F1313" s="81">
        <v>11</v>
      </c>
      <c r="G1313" s="106">
        <f>(Table1[[#This Row],[Core Diameter (in.)]]/Table1[[#This Row],[tp (ms) // to line (150 kHz)]])*10^6/12</f>
        <v>18098.484848484848</v>
      </c>
      <c r="H1313" s="81">
        <f>AVERAGE(Table1[[#This Row],[^ Velocity ft/s]],Table1[[#This Row],[// Velocity ft/s]])</f>
        <v>18181.505421184316</v>
      </c>
      <c r="I1313" s="15"/>
      <c r="J1313" s="15" t="s">
        <v>7</v>
      </c>
      <c r="K1313" s="15">
        <v>5</v>
      </c>
      <c r="L1313" s="15">
        <v>57</v>
      </c>
      <c r="M1313" s="15" t="s">
        <v>256</v>
      </c>
      <c r="N1313" s="82" t="s">
        <v>257</v>
      </c>
    </row>
    <row r="1314" spans="1:14" x14ac:dyDescent="0.3">
      <c r="A1314" s="15" t="s">
        <v>1058</v>
      </c>
      <c r="B1314" s="78">
        <f>--LEFT(A1314,SEARCH("'",A1314)-1)+IF( ISNUMBER(SEARCH("""",A1314)),--MID(A1314,SEARCH("'",A1314)+1,SEARCH("""",A1314)-SEARCH("'",A1314)-1)/12)</f>
        <v>489.125</v>
      </c>
      <c r="C1314" s="80">
        <v>2.3849999999999998</v>
      </c>
      <c r="D1314" s="81">
        <v>10.9</v>
      </c>
      <c r="E1314" s="81">
        <f>(Table1[[#This Row],[Core Diameter (in.)]]/Table1[[#This Row],[tp (ms) ^ to line (150 kHz)]])*10^6/12</f>
        <v>18233.944954128438</v>
      </c>
      <c r="F1314" s="81">
        <v>10.9</v>
      </c>
      <c r="G1314" s="106">
        <f>(Table1[[#This Row],[Core Diameter (in.)]]/Table1[[#This Row],[tp (ms) // to line (150 kHz)]])*10^6/12</f>
        <v>18233.944954128438</v>
      </c>
      <c r="H1314" s="81">
        <f>AVERAGE(Table1[[#This Row],[^ Velocity ft/s]],Table1[[#This Row],[// Velocity ft/s]])</f>
        <v>18233.944954128438</v>
      </c>
      <c r="I1314" s="15"/>
      <c r="J1314" s="15" t="s">
        <v>7</v>
      </c>
      <c r="K1314" s="15">
        <v>5</v>
      </c>
      <c r="L1314" s="15">
        <v>57</v>
      </c>
      <c r="M1314" s="15" t="s">
        <v>256</v>
      </c>
      <c r="N1314" s="82" t="s">
        <v>257</v>
      </c>
    </row>
    <row r="1315" spans="1:14" x14ac:dyDescent="0.3">
      <c r="A1315" s="15" t="s">
        <v>1059</v>
      </c>
      <c r="B1315" s="78">
        <f>--LEFT(A1315,SEARCH("'",A1315)-1)+IF( ISNUMBER(SEARCH("""",A1315)),--MID(A1315,SEARCH("'",A1315)+1,SEARCH("""",A1315)-SEARCH("'",A1315)-1)/12)</f>
        <v>489.5</v>
      </c>
      <c r="C1315" s="80">
        <v>2.387</v>
      </c>
      <c r="D1315" s="81">
        <v>10.9</v>
      </c>
      <c r="E1315" s="81">
        <f>(Table1[[#This Row],[Core Diameter (in.)]]/Table1[[#This Row],[tp (ms) ^ to line (150 kHz)]])*10^6/12</f>
        <v>18249.235474006116</v>
      </c>
      <c r="F1315" s="81">
        <v>11.4</v>
      </c>
      <c r="G1315" s="106">
        <f>(Table1[[#This Row],[Core Diameter (in.)]]/Table1[[#This Row],[tp (ms) // to line (150 kHz)]])*10^6/12</f>
        <v>17448.830409356724</v>
      </c>
      <c r="H1315" s="81">
        <f>AVERAGE(Table1[[#This Row],[^ Velocity ft/s]],Table1[[#This Row],[// Velocity ft/s]])</f>
        <v>17849.03294168142</v>
      </c>
      <c r="I1315" s="15"/>
      <c r="J1315" s="15" t="s">
        <v>7</v>
      </c>
      <c r="K1315" s="15">
        <v>5</v>
      </c>
      <c r="L1315" s="15">
        <v>57</v>
      </c>
      <c r="M1315" s="15" t="s">
        <v>256</v>
      </c>
      <c r="N1315" s="82" t="s">
        <v>257</v>
      </c>
    </row>
    <row r="1316" spans="1:14" x14ac:dyDescent="0.3">
      <c r="A1316" s="15" t="s">
        <v>1060</v>
      </c>
      <c r="B1316" s="78">
        <f>--LEFT(A1316,SEARCH("'",A1316)-1)+IF( ISNUMBER(SEARCH("""",A1316)),--MID(A1316,SEARCH("'",A1316)+1,SEARCH("""",A1316)-SEARCH("'",A1316)-1)/12)</f>
        <v>490.29166666666669</v>
      </c>
      <c r="C1316" s="80">
        <v>2.3849999999999998</v>
      </c>
      <c r="D1316" s="81">
        <v>10.9</v>
      </c>
      <c r="E1316" s="81">
        <f>(Table1[[#This Row],[Core Diameter (in.)]]/Table1[[#This Row],[tp (ms) ^ to line (150 kHz)]])*10^6/12</f>
        <v>18233.944954128438</v>
      </c>
      <c r="F1316" s="81">
        <v>11.4</v>
      </c>
      <c r="G1316" s="106">
        <f>(Table1[[#This Row],[Core Diameter (in.)]]/Table1[[#This Row],[tp (ms) // to line (150 kHz)]])*10^6/12</f>
        <v>17434.21052631579</v>
      </c>
      <c r="H1316" s="81">
        <f>AVERAGE(Table1[[#This Row],[^ Velocity ft/s]],Table1[[#This Row],[// Velocity ft/s]])</f>
        <v>17834.077740222114</v>
      </c>
      <c r="I1316" s="15"/>
      <c r="J1316" s="15" t="s">
        <v>7</v>
      </c>
      <c r="K1316" s="15">
        <v>5</v>
      </c>
      <c r="L1316" s="15">
        <v>57</v>
      </c>
      <c r="M1316" s="15" t="s">
        <v>256</v>
      </c>
      <c r="N1316" s="82" t="s">
        <v>257</v>
      </c>
    </row>
    <row r="1317" spans="1:14" x14ac:dyDescent="0.3">
      <c r="A1317" s="15" t="s">
        <v>1061</v>
      </c>
      <c r="B1317" s="78">
        <f>--LEFT(A1317,SEARCH("'",A1317)-1)+IF( ISNUMBER(SEARCH("""",A1317)),--MID(A1317,SEARCH("'",A1317)+1,SEARCH("""",A1317)-SEARCH("'",A1317)-1)/12)</f>
        <v>491.16666666666669</v>
      </c>
      <c r="C1317" s="80">
        <v>2.3849999999999998</v>
      </c>
      <c r="D1317" s="81">
        <v>10.9</v>
      </c>
      <c r="E1317" s="81">
        <f>(Table1[[#This Row],[Core Diameter (in.)]]/Table1[[#This Row],[tp (ms) ^ to line (150 kHz)]])*10^6/12</f>
        <v>18233.944954128438</v>
      </c>
      <c r="F1317" s="81">
        <v>10.9</v>
      </c>
      <c r="G1317" s="106">
        <f>(Table1[[#This Row],[Core Diameter (in.)]]/Table1[[#This Row],[tp (ms) // to line (150 kHz)]])*10^6/12</f>
        <v>18233.944954128438</v>
      </c>
      <c r="H1317" s="81">
        <f>AVERAGE(Table1[[#This Row],[^ Velocity ft/s]],Table1[[#This Row],[// Velocity ft/s]])</f>
        <v>18233.944954128438</v>
      </c>
      <c r="I1317" s="15"/>
      <c r="J1317" s="15" t="s">
        <v>7</v>
      </c>
      <c r="K1317" s="15">
        <v>5</v>
      </c>
      <c r="L1317" s="15">
        <v>57</v>
      </c>
      <c r="M1317" s="15" t="s">
        <v>256</v>
      </c>
      <c r="N1317" s="82" t="s">
        <v>257</v>
      </c>
    </row>
    <row r="1318" spans="1:14" x14ac:dyDescent="0.3">
      <c r="A1318" s="15" t="s">
        <v>1061</v>
      </c>
      <c r="B1318" s="78">
        <f>--LEFT(A1318,SEARCH("'",A1318)-1)+IF( ISNUMBER(SEARCH("""",A1318)),--MID(A1318,SEARCH("'",A1318)+1,SEARCH("""",A1318)-SEARCH("'",A1318)-1)/12)</f>
        <v>491.16666666666669</v>
      </c>
      <c r="C1318" s="80">
        <v>2.3849999999999998</v>
      </c>
      <c r="D1318" s="81">
        <v>10.9</v>
      </c>
      <c r="E1318" s="81">
        <f>(Table1[[#This Row],[Core Diameter (in.)]]/Table1[[#This Row],[tp (ms) ^ to line (150 kHz)]])*10^6/12</f>
        <v>18233.944954128438</v>
      </c>
      <c r="F1318" s="81">
        <v>11.4</v>
      </c>
      <c r="G1318" s="106">
        <f>(Table1[[#This Row],[Core Diameter (in.)]]/Table1[[#This Row],[tp (ms) // to line (150 kHz)]])*10^6/12</f>
        <v>17434.21052631579</v>
      </c>
      <c r="H1318" s="81">
        <f>AVERAGE(Table1[[#This Row],[^ Velocity ft/s]],Table1[[#This Row],[// Velocity ft/s]])</f>
        <v>17834.077740222114</v>
      </c>
      <c r="I1318" s="15"/>
      <c r="J1318" s="15" t="s">
        <v>7</v>
      </c>
      <c r="K1318" s="15">
        <v>5</v>
      </c>
      <c r="L1318" s="15">
        <v>57</v>
      </c>
      <c r="M1318" s="15" t="s">
        <v>256</v>
      </c>
      <c r="N1318" s="82" t="s">
        <v>257</v>
      </c>
    </row>
    <row r="1319" spans="1:14" x14ac:dyDescent="0.3">
      <c r="A1319" s="15" t="s">
        <v>1062</v>
      </c>
      <c r="B1319" s="78">
        <f>--LEFT(A1319,SEARCH("'",A1319)-1)+IF( ISNUMBER(SEARCH("""",A1319)),--MID(A1319,SEARCH("'",A1319)+1,SEARCH("""",A1319)-SEARCH("'",A1319)-1)/12)</f>
        <v>495.25</v>
      </c>
      <c r="C1319" s="80">
        <v>2.39</v>
      </c>
      <c r="D1319" s="81">
        <v>11.4</v>
      </c>
      <c r="E1319" s="81">
        <f>(Table1[[#This Row],[Core Diameter (in.)]]/Table1[[#This Row],[tp (ms) ^ to line (150 kHz)]])*10^6/12</f>
        <v>17470.760233918129</v>
      </c>
      <c r="F1319" s="81">
        <v>11.4</v>
      </c>
      <c r="G1319" s="106">
        <f>(Table1[[#This Row],[Core Diameter (in.)]]/Table1[[#This Row],[tp (ms) // to line (150 kHz)]])*10^6/12</f>
        <v>17470.760233918129</v>
      </c>
      <c r="H1319" s="81">
        <f>AVERAGE(Table1[[#This Row],[^ Velocity ft/s]],Table1[[#This Row],[// Velocity ft/s]])</f>
        <v>17470.760233918129</v>
      </c>
      <c r="I1319" s="15"/>
      <c r="J1319" s="15" t="s">
        <v>7</v>
      </c>
      <c r="K1319" s="15">
        <v>5</v>
      </c>
      <c r="L1319" s="15">
        <v>57</v>
      </c>
      <c r="M1319" s="15" t="s">
        <v>256</v>
      </c>
      <c r="N1319" s="82" t="s">
        <v>257</v>
      </c>
    </row>
    <row r="1320" spans="1:14" x14ac:dyDescent="0.3">
      <c r="A1320" s="15" t="s">
        <v>1063</v>
      </c>
      <c r="B1320" s="78">
        <f>--LEFT(A1320,SEARCH("'",A1320)-1)+IF( ISNUMBER(SEARCH("""",A1320)),--MID(A1320,SEARCH("'",A1320)+1,SEARCH("""",A1320)-SEARCH("'",A1320)-1)/12)</f>
        <v>495.5</v>
      </c>
      <c r="C1320" s="80">
        <v>2.3849999999999998</v>
      </c>
      <c r="D1320" s="81">
        <v>10.9</v>
      </c>
      <c r="E1320" s="81">
        <f>(Table1[[#This Row],[Core Diameter (in.)]]/Table1[[#This Row],[tp (ms) ^ to line (150 kHz)]])*10^6/12</f>
        <v>18233.944954128438</v>
      </c>
      <c r="F1320" s="81">
        <v>11.4</v>
      </c>
      <c r="G1320" s="106">
        <f>(Table1[[#This Row],[Core Diameter (in.)]]/Table1[[#This Row],[tp (ms) // to line (150 kHz)]])*10^6/12</f>
        <v>17434.21052631579</v>
      </c>
      <c r="H1320" s="81">
        <f>AVERAGE(Table1[[#This Row],[^ Velocity ft/s]],Table1[[#This Row],[// Velocity ft/s]])</f>
        <v>17834.077740222114</v>
      </c>
      <c r="I1320" s="15"/>
      <c r="J1320" s="15" t="s">
        <v>7</v>
      </c>
      <c r="K1320" s="15">
        <v>5</v>
      </c>
      <c r="L1320" s="15">
        <v>57</v>
      </c>
      <c r="M1320" s="15" t="s">
        <v>256</v>
      </c>
      <c r="N1320" s="82" t="s">
        <v>257</v>
      </c>
    </row>
    <row r="1321" spans="1:14" x14ac:dyDescent="0.3">
      <c r="A1321" s="15" t="s">
        <v>1064</v>
      </c>
      <c r="B1321" s="78">
        <f>--LEFT(A1321,SEARCH("'",A1321)-1)+IF( ISNUMBER(SEARCH("""",A1321)),--MID(A1321,SEARCH("'",A1321)+1,SEARCH("""",A1321)-SEARCH("'",A1321)-1)/12)</f>
        <v>495.75</v>
      </c>
      <c r="C1321" s="80">
        <v>2.3889999999999998</v>
      </c>
      <c r="D1321" s="81">
        <v>11.4</v>
      </c>
      <c r="E1321" s="81">
        <f>(Table1[[#This Row],[Core Diameter (in.)]]/Table1[[#This Row],[tp (ms) ^ to line (150 kHz)]])*10^6/12</f>
        <v>17463.450292397658</v>
      </c>
      <c r="F1321" s="81">
        <v>11.9</v>
      </c>
      <c r="G1321" s="106">
        <f>(Table1[[#This Row],[Core Diameter (in.)]]/Table1[[#This Row],[tp (ms) // to line (150 kHz)]])*10^6/12</f>
        <v>16729.691876750698</v>
      </c>
      <c r="H1321" s="81">
        <f>AVERAGE(Table1[[#This Row],[^ Velocity ft/s]],Table1[[#This Row],[// Velocity ft/s]])</f>
        <v>17096.571084574178</v>
      </c>
      <c r="I1321" s="15"/>
      <c r="J1321" s="15" t="s">
        <v>7</v>
      </c>
      <c r="K1321" s="15">
        <v>5</v>
      </c>
      <c r="L1321" s="15">
        <v>57</v>
      </c>
      <c r="M1321" s="15" t="s">
        <v>256</v>
      </c>
      <c r="N1321" s="82" t="s">
        <v>257</v>
      </c>
    </row>
    <row r="1322" spans="1:14" x14ac:dyDescent="0.3">
      <c r="A1322" s="15" t="s">
        <v>1065</v>
      </c>
      <c r="B1322" s="78">
        <f>--LEFT(A1322,SEARCH("'",A1322)-1)+IF( ISNUMBER(SEARCH("""",A1322)),--MID(A1322,SEARCH("'",A1322)+1,SEARCH("""",A1322)-SEARCH("'",A1322)-1)/12)</f>
        <v>496</v>
      </c>
      <c r="C1322" s="80">
        <v>2.3849999999999998</v>
      </c>
      <c r="D1322" s="81">
        <v>11.4</v>
      </c>
      <c r="E1322" s="81">
        <f>(Table1[[#This Row],[Core Diameter (in.)]]/Table1[[#This Row],[tp (ms) ^ to line (150 kHz)]])*10^6/12</f>
        <v>17434.21052631579</v>
      </c>
      <c r="F1322" s="81">
        <v>11.9</v>
      </c>
      <c r="G1322" s="106">
        <f>(Table1[[#This Row],[Core Diameter (in.)]]/Table1[[#This Row],[tp (ms) // to line (150 kHz)]])*10^6/12</f>
        <v>16701.680672268907</v>
      </c>
      <c r="H1322" s="81">
        <f>AVERAGE(Table1[[#This Row],[^ Velocity ft/s]],Table1[[#This Row],[// Velocity ft/s]])</f>
        <v>17067.945599292347</v>
      </c>
      <c r="I1322" s="15"/>
      <c r="J1322" s="15" t="s">
        <v>7</v>
      </c>
      <c r="K1322" s="15">
        <v>5</v>
      </c>
      <c r="L1322" s="15">
        <v>57</v>
      </c>
      <c r="M1322" s="15" t="s">
        <v>256</v>
      </c>
      <c r="N1322" s="82" t="s">
        <v>257</v>
      </c>
    </row>
    <row r="1323" spans="1:14" x14ac:dyDescent="0.3">
      <c r="A1323" s="15" t="s">
        <v>258</v>
      </c>
      <c r="B1323" s="78">
        <f>--LEFT(A1323,SEARCH("'",A1323)-1)+IF( ISNUMBER(SEARCH("""",A1323)),--MID(A1323,SEARCH("'",A1323)+1,SEARCH("""",A1323)-SEARCH("'",A1323)-1)/12)</f>
        <v>496</v>
      </c>
      <c r="C1323" s="80">
        <v>2.3849999999999998</v>
      </c>
      <c r="D1323" s="81">
        <v>10.9</v>
      </c>
      <c r="E1323" s="81">
        <f>(Table1[[#This Row],[Core Diameter (in.)]]/Table1[[#This Row],[tp (ms) ^ to line (150 kHz)]])*10^6/12</f>
        <v>18233.944954128438</v>
      </c>
      <c r="F1323" s="81">
        <v>11.8</v>
      </c>
      <c r="G1323" s="106">
        <f>(Table1[[#This Row],[Core Diameter (in.)]]/Table1[[#This Row],[tp (ms) // to line (150 kHz)]])*10^6/12</f>
        <v>16843.22033898305</v>
      </c>
      <c r="H1323" s="81">
        <f>AVERAGE(Table1[[#This Row],[^ Velocity ft/s]],Table1[[#This Row],[// Velocity ft/s]])</f>
        <v>17538.582646555744</v>
      </c>
      <c r="I1323" s="15"/>
      <c r="J1323" s="15" t="s">
        <v>7</v>
      </c>
      <c r="K1323" s="15">
        <v>5</v>
      </c>
      <c r="L1323" s="15">
        <v>57</v>
      </c>
      <c r="M1323" s="15" t="s">
        <v>256</v>
      </c>
      <c r="N1323" s="82" t="s">
        <v>257</v>
      </c>
    </row>
    <row r="1324" spans="1:14" x14ac:dyDescent="0.3">
      <c r="A1324" s="15" t="s">
        <v>1066</v>
      </c>
      <c r="B1324" s="78">
        <f>--LEFT(A1324,SEARCH("'",A1324)-1)+IF( ISNUMBER(SEARCH("""",A1324)),--MID(A1324,SEARCH("'",A1324)+1,SEARCH("""",A1324)-SEARCH("'",A1324)-1)/12)</f>
        <v>496.5</v>
      </c>
      <c r="C1324" s="80">
        <v>2.3860000000000001</v>
      </c>
      <c r="D1324" s="81">
        <v>11.4</v>
      </c>
      <c r="E1324" s="81">
        <f>(Table1[[#This Row],[Core Diameter (in.)]]/Table1[[#This Row],[tp (ms) ^ to line (150 kHz)]])*10^6/12</f>
        <v>17441.520467836257</v>
      </c>
      <c r="F1324" s="81">
        <v>11.4</v>
      </c>
      <c r="G1324" s="106">
        <f>(Table1[[#This Row],[Core Diameter (in.)]]/Table1[[#This Row],[tp (ms) // to line (150 kHz)]])*10^6/12</f>
        <v>17441.520467836257</v>
      </c>
      <c r="H1324" s="81">
        <f>AVERAGE(Table1[[#This Row],[^ Velocity ft/s]],Table1[[#This Row],[// Velocity ft/s]])</f>
        <v>17441.520467836257</v>
      </c>
      <c r="I1324" s="15"/>
      <c r="J1324" s="15" t="s">
        <v>7</v>
      </c>
      <c r="K1324" s="15">
        <v>5</v>
      </c>
      <c r="L1324" s="15">
        <v>57</v>
      </c>
      <c r="M1324" s="15" t="s">
        <v>256</v>
      </c>
      <c r="N1324" s="82" t="s">
        <v>257</v>
      </c>
    </row>
    <row r="1325" spans="1:14" x14ac:dyDescent="0.3">
      <c r="A1325" s="15" t="s">
        <v>1067</v>
      </c>
      <c r="B1325" s="78">
        <f>--LEFT(A1325,SEARCH("'",A1325)-1)+IF( ISNUMBER(SEARCH("""",A1325)),--MID(A1325,SEARCH("'",A1325)+1,SEARCH("""",A1325)-SEARCH("'",A1325)-1)/12)</f>
        <v>496.75</v>
      </c>
      <c r="C1325" s="80">
        <v>2.387</v>
      </c>
      <c r="D1325" s="81">
        <v>10.9</v>
      </c>
      <c r="E1325" s="81">
        <f>(Table1[[#This Row],[Core Diameter (in.)]]/Table1[[#This Row],[tp (ms) ^ to line (150 kHz)]])*10^6/12</f>
        <v>18249.235474006116</v>
      </c>
      <c r="F1325" s="81">
        <v>11.4</v>
      </c>
      <c r="G1325" s="106">
        <f>(Table1[[#This Row],[Core Diameter (in.)]]/Table1[[#This Row],[tp (ms) // to line (150 kHz)]])*10^6/12</f>
        <v>17448.830409356724</v>
      </c>
      <c r="H1325" s="81">
        <f>AVERAGE(Table1[[#This Row],[^ Velocity ft/s]],Table1[[#This Row],[// Velocity ft/s]])</f>
        <v>17849.03294168142</v>
      </c>
      <c r="I1325" s="15"/>
      <c r="J1325" s="15" t="s">
        <v>7</v>
      </c>
      <c r="K1325" s="15">
        <v>5</v>
      </c>
      <c r="L1325" s="15">
        <v>57</v>
      </c>
      <c r="M1325" s="15" t="s">
        <v>256</v>
      </c>
      <c r="N1325" s="82" t="s">
        <v>257</v>
      </c>
    </row>
    <row r="1326" spans="1:14" x14ac:dyDescent="0.3">
      <c r="A1326" s="15" t="s">
        <v>289</v>
      </c>
      <c r="B1326" s="78">
        <f>--LEFT(A1326,SEARCH("'",A1326)-1)+IF( ISNUMBER(SEARCH("""",A1326)),--MID(A1326,SEARCH("'",A1326)+1,SEARCH("""",A1326)-SEARCH("'",A1326)-1)/12)</f>
        <v>497</v>
      </c>
      <c r="C1326" s="80">
        <v>2.39</v>
      </c>
      <c r="D1326" s="81">
        <v>11.4</v>
      </c>
      <c r="E1326" s="81">
        <f>(Table1[[#This Row],[Core Diameter (in.)]]/Table1[[#This Row],[tp (ms) ^ to line (150 kHz)]])*10^6/12</f>
        <v>17470.760233918129</v>
      </c>
      <c r="F1326" s="81">
        <v>11.4</v>
      </c>
      <c r="G1326" s="106">
        <f>(Table1[[#This Row],[Core Diameter (in.)]]/Table1[[#This Row],[tp (ms) // to line (150 kHz)]])*10^6/12</f>
        <v>17470.760233918129</v>
      </c>
      <c r="H1326" s="81">
        <f>AVERAGE(Table1[[#This Row],[^ Velocity ft/s]],Table1[[#This Row],[// Velocity ft/s]])</f>
        <v>17470.760233918129</v>
      </c>
      <c r="I1326" s="15"/>
      <c r="J1326" s="15" t="s">
        <v>7</v>
      </c>
      <c r="K1326" s="15">
        <v>5</v>
      </c>
      <c r="L1326" s="15">
        <v>57</v>
      </c>
      <c r="M1326" s="15" t="s">
        <v>261</v>
      </c>
      <c r="N1326" s="82" t="s">
        <v>257</v>
      </c>
    </row>
    <row r="1327" spans="1:14" x14ac:dyDescent="0.3">
      <c r="A1327" s="15" t="s">
        <v>290</v>
      </c>
      <c r="B1327" s="78">
        <f>--LEFT(A1327,SEARCH("'",A1327)-1)+IF( ISNUMBER(SEARCH("""",A1327)),--MID(A1327,SEARCH("'",A1327)+1,SEARCH("""",A1327)-SEARCH("'",A1327)-1)/12)</f>
        <v>497.41666666666669</v>
      </c>
      <c r="C1327" s="80">
        <v>2.3889999999999998</v>
      </c>
      <c r="D1327" s="81">
        <v>11.4</v>
      </c>
      <c r="E1327" s="81">
        <f>(Table1[[#This Row],[Core Diameter (in.)]]/Table1[[#This Row],[tp (ms) ^ to line (150 kHz)]])*10^6/12</f>
        <v>17463.450292397658</v>
      </c>
      <c r="F1327" s="81">
        <v>11.4</v>
      </c>
      <c r="G1327" s="106">
        <f>(Table1[[#This Row],[Core Diameter (in.)]]/Table1[[#This Row],[tp (ms) // to line (150 kHz)]])*10^6/12</f>
        <v>17463.450292397658</v>
      </c>
      <c r="H1327" s="81">
        <f>AVERAGE(Table1[[#This Row],[^ Velocity ft/s]],Table1[[#This Row],[// Velocity ft/s]])</f>
        <v>17463.450292397658</v>
      </c>
      <c r="I1327" s="15"/>
      <c r="J1327" s="15" t="s">
        <v>7</v>
      </c>
      <c r="K1327" s="15">
        <v>5</v>
      </c>
      <c r="L1327" s="15">
        <v>57</v>
      </c>
      <c r="M1327" s="15" t="s">
        <v>261</v>
      </c>
      <c r="N1327" s="82" t="s">
        <v>257</v>
      </c>
    </row>
    <row r="1328" spans="1:14" x14ac:dyDescent="0.3">
      <c r="A1328" s="15" t="s">
        <v>291</v>
      </c>
      <c r="B1328" s="78">
        <f>--LEFT(A1328,SEARCH("'",A1328)-1)+IF( ISNUMBER(SEARCH("""",A1328)),--MID(A1328,SEARCH("'",A1328)+1,SEARCH("""",A1328)-SEARCH("'",A1328)-1)/12)</f>
        <v>497.70833333333331</v>
      </c>
      <c r="C1328" s="80">
        <v>2.391</v>
      </c>
      <c r="D1328" s="81">
        <v>11.4</v>
      </c>
      <c r="E1328" s="81">
        <f>(Table1[[#This Row],[Core Diameter (in.)]]/Table1[[#This Row],[tp (ms) ^ to line (150 kHz)]])*10^6/12</f>
        <v>17478.070175438599</v>
      </c>
      <c r="F1328" s="81">
        <v>11.4</v>
      </c>
      <c r="G1328" s="106">
        <f>(Table1[[#This Row],[Core Diameter (in.)]]/Table1[[#This Row],[tp (ms) // to line (150 kHz)]])*10^6/12</f>
        <v>17478.070175438599</v>
      </c>
      <c r="H1328" s="81">
        <f>AVERAGE(Table1[[#This Row],[^ Velocity ft/s]],Table1[[#This Row],[// Velocity ft/s]])</f>
        <v>17478.070175438599</v>
      </c>
      <c r="I1328" s="15"/>
      <c r="J1328" s="15" t="s">
        <v>7</v>
      </c>
      <c r="K1328" s="15">
        <v>5</v>
      </c>
      <c r="L1328" s="15">
        <v>57</v>
      </c>
      <c r="M1328" s="15" t="s">
        <v>261</v>
      </c>
      <c r="N1328" s="82" t="s">
        <v>257</v>
      </c>
    </row>
    <row r="1329" spans="1:14" x14ac:dyDescent="0.3">
      <c r="A1329" s="15" t="s">
        <v>292</v>
      </c>
      <c r="B1329" s="78">
        <f>--LEFT(A1329,SEARCH("'",A1329)-1)+IF( ISNUMBER(SEARCH("""",A1329)),--MID(A1329,SEARCH("'",A1329)+1,SEARCH("""",A1329)-SEARCH("'",A1329)-1)/12)</f>
        <v>498</v>
      </c>
      <c r="C1329" s="80">
        <v>2.39</v>
      </c>
      <c r="D1329" s="81">
        <v>11.4</v>
      </c>
      <c r="E1329" s="81">
        <f>(Table1[[#This Row],[Core Diameter (in.)]]/Table1[[#This Row],[tp (ms) ^ to line (150 kHz)]])*10^6/12</f>
        <v>17470.760233918129</v>
      </c>
      <c r="F1329" s="81">
        <v>11.9</v>
      </c>
      <c r="G1329" s="106">
        <f>(Table1[[#This Row],[Core Diameter (in.)]]/Table1[[#This Row],[tp (ms) // to line (150 kHz)]])*10^6/12</f>
        <v>16736.69467787115</v>
      </c>
      <c r="H1329" s="81">
        <f>AVERAGE(Table1[[#This Row],[^ Velocity ft/s]],Table1[[#This Row],[// Velocity ft/s]])</f>
        <v>17103.727455894637</v>
      </c>
      <c r="I1329" s="15"/>
      <c r="J1329" s="15" t="s">
        <v>7</v>
      </c>
      <c r="K1329" s="15">
        <v>5</v>
      </c>
      <c r="L1329" s="15">
        <v>57</v>
      </c>
      <c r="M1329" s="15" t="s">
        <v>261</v>
      </c>
      <c r="N1329" s="82" t="s">
        <v>257</v>
      </c>
    </row>
    <row r="1330" spans="1:14" x14ac:dyDescent="0.3">
      <c r="A1330" s="15" t="s">
        <v>293</v>
      </c>
      <c r="B1330" s="78">
        <f>--LEFT(A1330,SEARCH("'",A1330)-1)+IF( ISNUMBER(SEARCH("""",A1330)),--MID(A1330,SEARCH("'",A1330)+1,SEARCH("""",A1330)-SEARCH("'",A1330)-1)/12)</f>
        <v>498.45833333333331</v>
      </c>
      <c r="C1330" s="80">
        <v>2.3889999999999998</v>
      </c>
      <c r="D1330" s="81">
        <v>10.9</v>
      </c>
      <c r="E1330" s="81">
        <f>(Table1[[#This Row],[Core Diameter (in.)]]/Table1[[#This Row],[tp (ms) ^ to line (150 kHz)]])*10^6/12</f>
        <v>18264.525993883788</v>
      </c>
      <c r="F1330" s="81">
        <v>11.9</v>
      </c>
      <c r="G1330" s="106">
        <f>(Table1[[#This Row],[Core Diameter (in.)]]/Table1[[#This Row],[tp (ms) // to line (150 kHz)]])*10^6/12</f>
        <v>16729.691876750698</v>
      </c>
      <c r="H1330" s="81">
        <f>AVERAGE(Table1[[#This Row],[^ Velocity ft/s]],Table1[[#This Row],[// Velocity ft/s]])</f>
        <v>17497.108935317243</v>
      </c>
      <c r="I1330" s="15"/>
      <c r="J1330" s="15" t="s">
        <v>7</v>
      </c>
      <c r="K1330" s="15">
        <v>5</v>
      </c>
      <c r="L1330" s="15">
        <v>57</v>
      </c>
      <c r="M1330" s="15" t="s">
        <v>261</v>
      </c>
      <c r="N1330" s="82" t="s">
        <v>257</v>
      </c>
    </row>
    <row r="1331" spans="1:14" x14ac:dyDescent="0.3">
      <c r="A1331" s="15" t="s">
        <v>264</v>
      </c>
      <c r="B1331" s="78">
        <f>--LEFT(A1331,SEARCH("'",A1331)-1)+IF( ISNUMBER(SEARCH("""",A1331)),--MID(A1331,SEARCH("'",A1331)+1,SEARCH("""",A1331)-SEARCH("'",A1331)-1)/12)</f>
        <v>499</v>
      </c>
      <c r="C1331" s="80">
        <v>2.3889999999999998</v>
      </c>
      <c r="D1331" s="81">
        <v>10.9</v>
      </c>
      <c r="E1331" s="81">
        <f>(Table1[[#This Row],[Core Diameter (in.)]]/Table1[[#This Row],[tp (ms) ^ to line (150 kHz)]])*10^6/12</f>
        <v>18264.525993883788</v>
      </c>
      <c r="F1331" s="81">
        <v>10.9</v>
      </c>
      <c r="G1331" s="106">
        <f>(Table1[[#This Row],[Core Diameter (in.)]]/Table1[[#This Row],[tp (ms) // to line (150 kHz)]])*10^6/12</f>
        <v>18264.525993883788</v>
      </c>
      <c r="H1331" s="81">
        <f>AVERAGE(Table1[[#This Row],[^ Velocity ft/s]],Table1[[#This Row],[// Velocity ft/s]])</f>
        <v>18264.525993883788</v>
      </c>
      <c r="I1331" s="15"/>
      <c r="J1331" s="15" t="s">
        <v>7</v>
      </c>
      <c r="K1331" s="15">
        <v>5</v>
      </c>
      <c r="L1331" s="15">
        <v>57</v>
      </c>
      <c r="M1331" s="15" t="s">
        <v>261</v>
      </c>
      <c r="N1331" s="82" t="s">
        <v>257</v>
      </c>
    </row>
    <row r="1332" spans="1:14" x14ac:dyDescent="0.3">
      <c r="A1332" s="15" t="s">
        <v>294</v>
      </c>
      <c r="B1332" s="78">
        <f>--LEFT(A1332,SEARCH("'",A1332)-1)+IF( ISNUMBER(SEARCH("""",A1332)),--MID(A1332,SEARCH("'",A1332)+1,SEARCH("""",A1332)-SEARCH("'",A1332)-1)/12)</f>
        <v>499.25</v>
      </c>
      <c r="C1332" s="80">
        <v>2.3849999999999998</v>
      </c>
      <c r="D1332" s="81">
        <v>10.9</v>
      </c>
      <c r="E1332" s="81">
        <f>(Table1[[#This Row],[Core Diameter (in.)]]/Table1[[#This Row],[tp (ms) ^ to line (150 kHz)]])*10^6/12</f>
        <v>18233.944954128438</v>
      </c>
      <c r="F1332" s="81">
        <v>10.9</v>
      </c>
      <c r="G1332" s="106">
        <f>(Table1[[#This Row],[Core Diameter (in.)]]/Table1[[#This Row],[tp (ms) // to line (150 kHz)]])*10^6/12</f>
        <v>18233.944954128438</v>
      </c>
      <c r="H1332" s="81">
        <f>AVERAGE(Table1[[#This Row],[^ Velocity ft/s]],Table1[[#This Row],[// Velocity ft/s]])</f>
        <v>18233.944954128438</v>
      </c>
      <c r="I1332" s="15" t="s">
        <v>309</v>
      </c>
      <c r="J1332" s="15" t="s">
        <v>7</v>
      </c>
      <c r="K1332" s="15">
        <v>5</v>
      </c>
      <c r="L1332" s="15">
        <v>57</v>
      </c>
      <c r="M1332" s="15" t="s">
        <v>261</v>
      </c>
      <c r="N1332" s="82" t="s">
        <v>257</v>
      </c>
    </row>
    <row r="1333" spans="1:14" x14ac:dyDescent="0.3">
      <c r="A1333" s="15" t="s">
        <v>295</v>
      </c>
      <c r="B1333" s="78">
        <f>--LEFT(A1333,SEARCH("'",A1333)-1)+IF( ISNUMBER(SEARCH("""",A1333)),--MID(A1333,SEARCH("'",A1333)+1,SEARCH("""",A1333)-SEARCH("'",A1333)-1)/12)</f>
        <v>499.5</v>
      </c>
      <c r="C1333" s="80">
        <v>2.3860000000000001</v>
      </c>
      <c r="D1333" s="81">
        <v>10.9</v>
      </c>
      <c r="E1333" s="81">
        <f>(Table1[[#This Row],[Core Diameter (in.)]]/Table1[[#This Row],[tp (ms) ^ to line (150 kHz)]])*10^6/12</f>
        <v>18241.590214067281</v>
      </c>
      <c r="F1333" s="81">
        <v>10.4</v>
      </c>
      <c r="G1333" s="106">
        <f>(Table1[[#This Row],[Core Diameter (in.)]]/Table1[[#This Row],[tp (ms) // to line (150 kHz)]])*10^6/12</f>
        <v>19118.589743589746</v>
      </c>
      <c r="H1333" s="81">
        <f>AVERAGE(Table1[[#This Row],[^ Velocity ft/s]],Table1[[#This Row],[// Velocity ft/s]])</f>
        <v>18680.089978828513</v>
      </c>
      <c r="I1333" s="15"/>
      <c r="J1333" s="15" t="s">
        <v>7</v>
      </c>
      <c r="K1333" s="15">
        <v>5</v>
      </c>
      <c r="L1333" s="15">
        <v>57</v>
      </c>
      <c r="M1333" s="15" t="s">
        <v>261</v>
      </c>
      <c r="N1333" s="82" t="s">
        <v>257</v>
      </c>
    </row>
    <row r="1334" spans="1:14" x14ac:dyDescent="0.3">
      <c r="A1334" s="15" t="s">
        <v>296</v>
      </c>
      <c r="B1334" s="78">
        <f>--LEFT(A1334,SEARCH("'",A1334)-1)+IF( ISNUMBER(SEARCH("""",A1334)),--MID(A1334,SEARCH("'",A1334)+1,SEARCH("""",A1334)-SEARCH("'",A1334)-1)/12)</f>
        <v>499.75</v>
      </c>
      <c r="C1334" s="80">
        <v>2.3849999999999998</v>
      </c>
      <c r="D1334" s="81">
        <v>10.4</v>
      </c>
      <c r="E1334" s="81">
        <f>(Table1[[#This Row],[Core Diameter (in.)]]/Table1[[#This Row],[tp (ms) ^ to line (150 kHz)]])*10^6/12</f>
        <v>19110.576923076918</v>
      </c>
      <c r="F1334" s="81">
        <v>10.4</v>
      </c>
      <c r="G1334" s="106">
        <f>(Table1[[#This Row],[Core Diameter (in.)]]/Table1[[#This Row],[tp (ms) // to line (150 kHz)]])*10^6/12</f>
        <v>19110.576923076918</v>
      </c>
      <c r="H1334" s="81">
        <f>AVERAGE(Table1[[#This Row],[^ Velocity ft/s]],Table1[[#This Row],[// Velocity ft/s]])</f>
        <v>19110.576923076918</v>
      </c>
      <c r="I1334" s="15"/>
      <c r="J1334" s="15" t="s">
        <v>7</v>
      </c>
      <c r="K1334" s="15">
        <v>5</v>
      </c>
      <c r="L1334" s="15">
        <v>57</v>
      </c>
      <c r="M1334" s="15" t="s">
        <v>261</v>
      </c>
      <c r="N1334" s="82" t="s">
        <v>257</v>
      </c>
    </row>
    <row r="1335" spans="1:14" x14ac:dyDescent="0.3">
      <c r="A1335" s="15" t="s">
        <v>297</v>
      </c>
      <c r="B1335" s="78">
        <f>--LEFT(A1335,SEARCH("'",A1335)-1)+IF( ISNUMBER(SEARCH("""",A1335)),--MID(A1335,SEARCH("'",A1335)+1,SEARCH("""",A1335)-SEARCH("'",A1335)-1)/12)</f>
        <v>500</v>
      </c>
      <c r="C1335" s="80">
        <v>2.3849999999999998</v>
      </c>
      <c r="D1335" s="81">
        <v>10.4</v>
      </c>
      <c r="E1335" s="81">
        <f>(Table1[[#This Row],[Core Diameter (in.)]]/Table1[[#This Row],[tp (ms) ^ to line (150 kHz)]])*10^6/12</f>
        <v>19110.576923076918</v>
      </c>
      <c r="F1335" s="81">
        <v>10.4</v>
      </c>
      <c r="G1335" s="106">
        <f>(Table1[[#This Row],[Core Diameter (in.)]]/Table1[[#This Row],[tp (ms) // to line (150 kHz)]])*10^6/12</f>
        <v>19110.576923076918</v>
      </c>
      <c r="H1335" s="81">
        <f>AVERAGE(Table1[[#This Row],[^ Velocity ft/s]],Table1[[#This Row],[// Velocity ft/s]])</f>
        <v>19110.576923076918</v>
      </c>
      <c r="I1335" s="15"/>
      <c r="J1335" s="15" t="s">
        <v>7</v>
      </c>
      <c r="K1335" s="15">
        <v>5</v>
      </c>
      <c r="L1335" s="15">
        <v>57</v>
      </c>
      <c r="M1335" s="15" t="s">
        <v>261</v>
      </c>
      <c r="N1335" s="82" t="s">
        <v>257</v>
      </c>
    </row>
    <row r="1336" spans="1:14" x14ac:dyDescent="0.3">
      <c r="A1336" s="15" t="s">
        <v>271</v>
      </c>
      <c r="B1336" s="78">
        <f>--LEFT(A1336,SEARCH("'",A1336)-1)+IF( ISNUMBER(SEARCH("""",A1336)),--MID(A1336,SEARCH("'",A1336)+1,SEARCH("""",A1336)-SEARCH("'",A1336)-1)/12)</f>
        <v>501</v>
      </c>
      <c r="C1336" s="80">
        <v>2.3879999999999999</v>
      </c>
      <c r="D1336" s="81">
        <v>10.9</v>
      </c>
      <c r="E1336" s="81">
        <f>(Table1[[#This Row],[Core Diameter (in.)]]/Table1[[#This Row],[tp (ms) ^ to line (150 kHz)]])*10^6/12</f>
        <v>18256.880733944952</v>
      </c>
      <c r="F1336" s="81">
        <v>11.4</v>
      </c>
      <c r="G1336" s="106">
        <f>(Table1[[#This Row],[Core Diameter (in.)]]/Table1[[#This Row],[tp (ms) // to line (150 kHz)]])*10^6/12</f>
        <v>17456.140350877195</v>
      </c>
      <c r="H1336" s="81">
        <f>AVERAGE(Table1[[#This Row],[^ Velocity ft/s]],Table1[[#This Row],[// Velocity ft/s]])</f>
        <v>17856.510542411073</v>
      </c>
      <c r="I1336" s="15"/>
      <c r="J1336" s="15" t="s">
        <v>7</v>
      </c>
      <c r="K1336" s="15">
        <v>5</v>
      </c>
      <c r="L1336" s="15">
        <v>57</v>
      </c>
      <c r="M1336" s="15" t="s">
        <v>261</v>
      </c>
      <c r="N1336" s="82" t="s">
        <v>257</v>
      </c>
    </row>
    <row r="1337" spans="1:14" x14ac:dyDescent="0.3">
      <c r="A1337" s="15" t="s">
        <v>298</v>
      </c>
      <c r="B1337" s="78">
        <f>--LEFT(A1337,SEARCH("'",A1337)-1)+IF( ISNUMBER(SEARCH("""",A1337)),--MID(A1337,SEARCH("'",A1337)+1,SEARCH("""",A1337)-SEARCH("'",A1337)-1)/12)</f>
        <v>501.25</v>
      </c>
      <c r="C1337" s="80">
        <v>2.3860000000000001</v>
      </c>
      <c r="D1337" s="81">
        <v>10.9</v>
      </c>
      <c r="E1337" s="81">
        <f>(Table1[[#This Row],[Core Diameter (in.)]]/Table1[[#This Row],[tp (ms) ^ to line (150 kHz)]])*10^6/12</f>
        <v>18241.590214067281</v>
      </c>
      <c r="F1337" s="81">
        <v>11.4</v>
      </c>
      <c r="G1337" s="106">
        <f>(Table1[[#This Row],[Core Diameter (in.)]]/Table1[[#This Row],[tp (ms) // to line (150 kHz)]])*10^6/12</f>
        <v>17441.520467836257</v>
      </c>
      <c r="H1337" s="81">
        <f>AVERAGE(Table1[[#This Row],[^ Velocity ft/s]],Table1[[#This Row],[// Velocity ft/s]])</f>
        <v>17841.555340951767</v>
      </c>
      <c r="I1337" s="15"/>
      <c r="J1337" s="15" t="s">
        <v>7</v>
      </c>
      <c r="K1337" s="15">
        <v>5</v>
      </c>
      <c r="L1337" s="15">
        <v>57</v>
      </c>
      <c r="M1337" s="15" t="s">
        <v>261</v>
      </c>
      <c r="N1337" s="82" t="s">
        <v>257</v>
      </c>
    </row>
    <row r="1338" spans="1:14" x14ac:dyDescent="0.3">
      <c r="A1338" s="15" t="s">
        <v>299</v>
      </c>
      <c r="B1338" s="78">
        <f>--LEFT(A1338,SEARCH("'",A1338)-1)+IF( ISNUMBER(SEARCH("""",A1338)),--MID(A1338,SEARCH("'",A1338)+1,SEARCH("""",A1338)-SEARCH("'",A1338)-1)/12)</f>
        <v>501.5</v>
      </c>
      <c r="C1338" s="80">
        <v>2.39</v>
      </c>
      <c r="D1338" s="81">
        <v>10.9</v>
      </c>
      <c r="E1338" s="81">
        <f>(Table1[[#This Row],[Core Diameter (in.)]]/Table1[[#This Row],[tp (ms) ^ to line (150 kHz)]])*10^6/12</f>
        <v>18272.171253822631</v>
      </c>
      <c r="F1338" s="81">
        <v>11.4</v>
      </c>
      <c r="G1338" s="106">
        <f>(Table1[[#This Row],[Core Diameter (in.)]]/Table1[[#This Row],[tp (ms) // to line (150 kHz)]])*10^6/12</f>
        <v>17470.760233918129</v>
      </c>
      <c r="H1338" s="81">
        <f>AVERAGE(Table1[[#This Row],[^ Velocity ft/s]],Table1[[#This Row],[// Velocity ft/s]])</f>
        <v>17871.46574387038</v>
      </c>
      <c r="I1338" s="15"/>
      <c r="J1338" s="15" t="s">
        <v>7</v>
      </c>
      <c r="K1338" s="15">
        <v>5</v>
      </c>
      <c r="L1338" s="15">
        <v>57</v>
      </c>
      <c r="M1338" s="15" t="s">
        <v>261</v>
      </c>
      <c r="N1338" s="82" t="s">
        <v>257</v>
      </c>
    </row>
    <row r="1339" spans="1:14" x14ac:dyDescent="0.3">
      <c r="A1339" s="15" t="s">
        <v>300</v>
      </c>
      <c r="B1339" s="78">
        <f>--LEFT(A1339,SEARCH("'",A1339)-1)+IF( ISNUMBER(SEARCH("""",A1339)),--MID(A1339,SEARCH("'",A1339)+1,SEARCH("""",A1339)-SEARCH("'",A1339)-1)/12)</f>
        <v>501.75</v>
      </c>
      <c r="C1339" s="80">
        <v>2.3849999999999998</v>
      </c>
      <c r="D1339" s="81">
        <v>10.4</v>
      </c>
      <c r="E1339" s="81">
        <f>(Table1[[#This Row],[Core Diameter (in.)]]/Table1[[#This Row],[tp (ms) ^ to line (150 kHz)]])*10^6/12</f>
        <v>19110.576923076918</v>
      </c>
      <c r="F1339" s="81">
        <v>10.9</v>
      </c>
      <c r="G1339" s="106">
        <f>(Table1[[#This Row],[Core Diameter (in.)]]/Table1[[#This Row],[tp (ms) // to line (150 kHz)]])*10^6/12</f>
        <v>18233.944954128438</v>
      </c>
      <c r="H1339" s="81">
        <f>AVERAGE(Table1[[#This Row],[^ Velocity ft/s]],Table1[[#This Row],[// Velocity ft/s]])</f>
        <v>18672.260938602678</v>
      </c>
      <c r="I1339" s="15"/>
      <c r="J1339" s="15" t="s">
        <v>7</v>
      </c>
      <c r="K1339" s="15">
        <v>5</v>
      </c>
      <c r="L1339" s="15">
        <v>57</v>
      </c>
      <c r="M1339" s="15" t="s">
        <v>261</v>
      </c>
      <c r="N1339" s="82" t="s">
        <v>257</v>
      </c>
    </row>
    <row r="1340" spans="1:14" x14ac:dyDescent="0.3">
      <c r="A1340" s="15" t="s">
        <v>301</v>
      </c>
      <c r="B1340" s="78">
        <f>--LEFT(A1340,SEARCH("'",A1340)-1)+IF( ISNUMBER(SEARCH("""",A1340)),--MID(A1340,SEARCH("'",A1340)+1,SEARCH("""",A1340)-SEARCH("'",A1340)-1)/12)</f>
        <v>502.16666666666669</v>
      </c>
      <c r="C1340" s="80">
        <v>2.3879999999999999</v>
      </c>
      <c r="D1340" s="81">
        <v>10.9</v>
      </c>
      <c r="E1340" s="81">
        <f>(Table1[[#This Row],[Core Diameter (in.)]]/Table1[[#This Row],[tp (ms) ^ to line (150 kHz)]])*10^6/12</f>
        <v>18256.880733944952</v>
      </c>
      <c r="F1340" s="81">
        <v>10.9</v>
      </c>
      <c r="G1340" s="106">
        <f>(Table1[[#This Row],[Core Diameter (in.)]]/Table1[[#This Row],[tp (ms) // to line (150 kHz)]])*10^6/12</f>
        <v>18256.880733944952</v>
      </c>
      <c r="H1340" s="81">
        <f>AVERAGE(Table1[[#This Row],[^ Velocity ft/s]],Table1[[#This Row],[// Velocity ft/s]])</f>
        <v>18256.880733944952</v>
      </c>
      <c r="I1340" s="15"/>
      <c r="J1340" s="15" t="s">
        <v>7</v>
      </c>
      <c r="K1340" s="15">
        <v>5</v>
      </c>
      <c r="L1340" s="15">
        <v>57</v>
      </c>
      <c r="M1340" s="15" t="s">
        <v>261</v>
      </c>
      <c r="N1340" s="82" t="s">
        <v>257</v>
      </c>
    </row>
    <row r="1341" spans="1:14" x14ac:dyDescent="0.3">
      <c r="A1341" s="15" t="s">
        <v>277</v>
      </c>
      <c r="B1341" s="78">
        <f>--LEFT(A1341,SEARCH("'",A1341)-1)+IF( ISNUMBER(SEARCH("""",A1341)),--MID(A1341,SEARCH("'",A1341)+1,SEARCH("""",A1341)-SEARCH("'",A1341)-1)/12)</f>
        <v>503</v>
      </c>
      <c r="C1341" s="80">
        <v>2.3849999999999998</v>
      </c>
      <c r="D1341" s="81">
        <v>11.4</v>
      </c>
      <c r="E1341" s="81">
        <f>(Table1[[#This Row],[Core Diameter (in.)]]/Table1[[#This Row],[tp (ms) ^ to line (150 kHz)]])*10^6/12</f>
        <v>17434.21052631579</v>
      </c>
      <c r="F1341" s="81">
        <v>11.4</v>
      </c>
      <c r="G1341" s="106">
        <f>(Table1[[#This Row],[Core Diameter (in.)]]/Table1[[#This Row],[tp (ms) // to line (150 kHz)]])*10^6/12</f>
        <v>17434.21052631579</v>
      </c>
      <c r="H1341" s="81">
        <f>AVERAGE(Table1[[#This Row],[^ Velocity ft/s]],Table1[[#This Row],[// Velocity ft/s]])</f>
        <v>17434.21052631579</v>
      </c>
      <c r="I1341" s="15"/>
      <c r="J1341" s="15" t="s">
        <v>7</v>
      </c>
      <c r="K1341" s="15">
        <v>5</v>
      </c>
      <c r="L1341" s="15">
        <v>57</v>
      </c>
      <c r="M1341" s="15" t="s">
        <v>261</v>
      </c>
      <c r="N1341" s="82" t="s">
        <v>257</v>
      </c>
    </row>
    <row r="1342" spans="1:14" x14ac:dyDescent="0.3">
      <c r="A1342" s="15" t="s">
        <v>302</v>
      </c>
      <c r="B1342" s="78">
        <f>--LEFT(A1342,SEARCH("'",A1342)-1)+IF( ISNUMBER(SEARCH("""",A1342)),--MID(A1342,SEARCH("'",A1342)+1,SEARCH("""",A1342)-SEARCH("'",A1342)-1)/12)</f>
        <v>503.66666666666669</v>
      </c>
      <c r="C1342" s="80">
        <v>2.3860000000000001</v>
      </c>
      <c r="D1342" s="81">
        <v>11.7</v>
      </c>
      <c r="E1342" s="81">
        <f>(Table1[[#This Row],[Core Diameter (in.)]]/Table1[[#This Row],[tp (ms) ^ to line (150 kHz)]])*10^6/12</f>
        <v>16994.301994301994</v>
      </c>
      <c r="F1342" s="81">
        <v>11.4</v>
      </c>
      <c r="G1342" s="106">
        <f>(Table1[[#This Row],[Core Diameter (in.)]]/Table1[[#This Row],[tp (ms) // to line (150 kHz)]])*10^6/12</f>
        <v>17441.520467836257</v>
      </c>
      <c r="H1342" s="81">
        <f>AVERAGE(Table1[[#This Row],[^ Velocity ft/s]],Table1[[#This Row],[// Velocity ft/s]])</f>
        <v>17217.911231069127</v>
      </c>
      <c r="I1342" s="15"/>
      <c r="J1342" s="15" t="s">
        <v>7</v>
      </c>
      <c r="K1342" s="15">
        <v>5</v>
      </c>
      <c r="L1342" s="15">
        <v>57</v>
      </c>
      <c r="M1342" s="15" t="s">
        <v>261</v>
      </c>
      <c r="N1342" s="82" t="s">
        <v>257</v>
      </c>
    </row>
    <row r="1343" spans="1:14" x14ac:dyDescent="0.3">
      <c r="A1343" s="15" t="s">
        <v>303</v>
      </c>
      <c r="B1343" s="78">
        <f>--LEFT(A1343,SEARCH("'",A1343)-1)+IF( ISNUMBER(SEARCH("""",A1343)),--MID(A1343,SEARCH("'",A1343)+1,SEARCH("""",A1343)-SEARCH("'",A1343)-1)/12)</f>
        <v>503.91666666666669</v>
      </c>
      <c r="C1343" s="80">
        <v>2.3860000000000001</v>
      </c>
      <c r="D1343" s="81">
        <v>10.9</v>
      </c>
      <c r="E1343" s="81">
        <f>(Table1[[#This Row],[Core Diameter (in.)]]/Table1[[#This Row],[tp (ms) ^ to line (150 kHz)]])*10^6/12</f>
        <v>18241.590214067281</v>
      </c>
      <c r="F1343" s="81">
        <v>10.9</v>
      </c>
      <c r="G1343" s="106">
        <f>(Table1[[#This Row],[Core Diameter (in.)]]/Table1[[#This Row],[tp (ms) // to line (150 kHz)]])*10^6/12</f>
        <v>18241.590214067281</v>
      </c>
      <c r="H1343" s="81">
        <f>AVERAGE(Table1[[#This Row],[^ Velocity ft/s]],Table1[[#This Row],[// Velocity ft/s]])</f>
        <v>18241.590214067281</v>
      </c>
      <c r="I1343" s="15"/>
      <c r="J1343" s="15" t="s">
        <v>7</v>
      </c>
      <c r="K1343" s="15">
        <v>5</v>
      </c>
      <c r="L1343" s="15">
        <v>57</v>
      </c>
      <c r="M1343" s="15" t="s">
        <v>261</v>
      </c>
      <c r="N1343" s="82" t="s">
        <v>257</v>
      </c>
    </row>
    <row r="1344" spans="1:14" x14ac:dyDescent="0.3">
      <c r="A1344" s="15" t="s">
        <v>304</v>
      </c>
      <c r="B1344" s="78">
        <f>--LEFT(A1344,SEARCH("'",A1344)-1)+IF( ISNUMBER(SEARCH("""",A1344)),--MID(A1344,SEARCH("'",A1344)+1,SEARCH("""",A1344)-SEARCH("'",A1344)-1)/12)</f>
        <v>504.29166666666669</v>
      </c>
      <c r="C1344" s="80">
        <v>2.3849999999999998</v>
      </c>
      <c r="D1344" s="81">
        <v>10.9</v>
      </c>
      <c r="E1344" s="81">
        <f>(Table1[[#This Row],[Core Diameter (in.)]]/Table1[[#This Row],[tp (ms) ^ to line (150 kHz)]])*10^6/12</f>
        <v>18233.944954128438</v>
      </c>
      <c r="F1344" s="81">
        <v>11.4</v>
      </c>
      <c r="G1344" s="106">
        <f>(Table1[[#This Row],[Core Diameter (in.)]]/Table1[[#This Row],[tp (ms) // to line (150 kHz)]])*10^6/12</f>
        <v>17434.21052631579</v>
      </c>
      <c r="H1344" s="81">
        <f>AVERAGE(Table1[[#This Row],[^ Velocity ft/s]],Table1[[#This Row],[// Velocity ft/s]])</f>
        <v>17834.077740222114</v>
      </c>
      <c r="I1344" s="15"/>
      <c r="J1344" s="15" t="s">
        <v>7</v>
      </c>
      <c r="K1344" s="15">
        <v>5</v>
      </c>
      <c r="L1344" s="15">
        <v>57</v>
      </c>
      <c r="M1344" s="15" t="s">
        <v>261</v>
      </c>
      <c r="N1344" s="82" t="s">
        <v>257</v>
      </c>
    </row>
    <row r="1345" spans="1:14" x14ac:dyDescent="0.3">
      <c r="A1345" s="15" t="s">
        <v>305</v>
      </c>
      <c r="B1345" s="78">
        <f>--LEFT(A1345,SEARCH("'",A1345)-1)+IF( ISNUMBER(SEARCH("""",A1345)),--MID(A1345,SEARCH("'",A1345)+1,SEARCH("""",A1345)-SEARCH("'",A1345)-1)/12)</f>
        <v>504.54166666666669</v>
      </c>
      <c r="C1345" s="80">
        <v>2.387</v>
      </c>
      <c r="D1345" s="81">
        <v>10.9</v>
      </c>
      <c r="E1345" s="81">
        <f>(Table1[[#This Row],[Core Diameter (in.)]]/Table1[[#This Row],[tp (ms) ^ to line (150 kHz)]])*10^6/12</f>
        <v>18249.235474006116</v>
      </c>
      <c r="F1345" s="81">
        <v>11.4</v>
      </c>
      <c r="G1345" s="106">
        <f>(Table1[[#This Row],[Core Diameter (in.)]]/Table1[[#This Row],[tp (ms) // to line (150 kHz)]])*10^6/12</f>
        <v>17448.830409356724</v>
      </c>
      <c r="H1345" s="81">
        <f>AVERAGE(Table1[[#This Row],[^ Velocity ft/s]],Table1[[#This Row],[// Velocity ft/s]])</f>
        <v>17849.03294168142</v>
      </c>
      <c r="I1345" s="15"/>
      <c r="J1345" s="15" t="s">
        <v>7</v>
      </c>
      <c r="K1345" s="15">
        <v>5</v>
      </c>
      <c r="L1345" s="15">
        <v>57</v>
      </c>
      <c r="M1345" s="15" t="s">
        <v>261</v>
      </c>
      <c r="N1345" s="82" t="s">
        <v>257</v>
      </c>
    </row>
    <row r="1346" spans="1:14" x14ac:dyDescent="0.3">
      <c r="A1346" s="15" t="s">
        <v>306</v>
      </c>
      <c r="B1346" s="78">
        <f>--LEFT(A1346,SEARCH("'",A1346)-1)+IF( ISNUMBER(SEARCH("""",A1346)),--MID(A1346,SEARCH("'",A1346)+1,SEARCH("""",A1346)-SEARCH("'",A1346)-1)/12)</f>
        <v>504.75</v>
      </c>
      <c r="C1346" s="80">
        <v>2.39</v>
      </c>
      <c r="D1346" s="81">
        <v>10.9</v>
      </c>
      <c r="E1346" s="81">
        <f>(Table1[[#This Row],[Core Diameter (in.)]]/Table1[[#This Row],[tp (ms) ^ to line (150 kHz)]])*10^6/12</f>
        <v>18272.171253822631</v>
      </c>
      <c r="F1346" s="81">
        <v>11.4</v>
      </c>
      <c r="G1346" s="106">
        <f>(Table1[[#This Row],[Core Diameter (in.)]]/Table1[[#This Row],[tp (ms) // to line (150 kHz)]])*10^6/12</f>
        <v>17470.760233918129</v>
      </c>
      <c r="H1346" s="81">
        <f>AVERAGE(Table1[[#This Row],[^ Velocity ft/s]],Table1[[#This Row],[// Velocity ft/s]])</f>
        <v>17871.46574387038</v>
      </c>
      <c r="I1346" s="15"/>
      <c r="J1346" s="15" t="s">
        <v>7</v>
      </c>
      <c r="K1346" s="15">
        <v>5</v>
      </c>
      <c r="L1346" s="15">
        <v>57</v>
      </c>
      <c r="M1346" s="15" t="s">
        <v>261</v>
      </c>
      <c r="N1346" s="82" t="s">
        <v>257</v>
      </c>
    </row>
    <row r="1347" spans="1:14" x14ac:dyDescent="0.3">
      <c r="A1347" s="15" t="s">
        <v>307</v>
      </c>
      <c r="B1347" s="78">
        <f>--LEFT(A1347,SEARCH("'",A1347)-1)+IF( ISNUMBER(SEARCH("""",A1347)),--MID(A1347,SEARCH("'",A1347)+1,SEARCH("""",A1347)-SEARCH("'",A1347)-1)/12)</f>
        <v>505.16666666666669</v>
      </c>
      <c r="C1347" s="80">
        <v>2.39</v>
      </c>
      <c r="D1347" s="81">
        <v>10.9</v>
      </c>
      <c r="E1347" s="81">
        <f>(Table1[[#This Row],[Core Diameter (in.)]]/Table1[[#This Row],[tp (ms) ^ to line (150 kHz)]])*10^6/12</f>
        <v>18272.171253822631</v>
      </c>
      <c r="F1347" s="81">
        <v>11.4</v>
      </c>
      <c r="G1347" s="106">
        <f>(Table1[[#This Row],[Core Diameter (in.)]]/Table1[[#This Row],[tp (ms) // to line (150 kHz)]])*10^6/12</f>
        <v>17470.760233918129</v>
      </c>
      <c r="H1347" s="81">
        <f>AVERAGE(Table1[[#This Row],[^ Velocity ft/s]],Table1[[#This Row],[// Velocity ft/s]])</f>
        <v>17871.46574387038</v>
      </c>
      <c r="I1347" s="15"/>
      <c r="J1347" s="15" t="s">
        <v>7</v>
      </c>
      <c r="K1347" s="15">
        <v>5</v>
      </c>
      <c r="L1347" s="15">
        <v>57</v>
      </c>
      <c r="M1347" s="15" t="s">
        <v>261</v>
      </c>
      <c r="N1347" s="82" t="s">
        <v>257</v>
      </c>
    </row>
    <row r="1348" spans="1:14" x14ac:dyDescent="0.3">
      <c r="A1348" s="15" t="s">
        <v>308</v>
      </c>
      <c r="B1348" s="78">
        <f>--LEFT(A1348,SEARCH("'",A1348)-1)+IF( ISNUMBER(SEARCH("""",A1348)),--MID(A1348,SEARCH("'",A1348)+1,SEARCH("""",A1348)-SEARCH("'",A1348)-1)/12)</f>
        <v>505.41666666666669</v>
      </c>
      <c r="C1348" s="80">
        <v>2.3860000000000001</v>
      </c>
      <c r="D1348" s="81">
        <v>10.9</v>
      </c>
      <c r="E1348" s="81">
        <f>(Table1[[#This Row],[Core Diameter (in.)]]/Table1[[#This Row],[tp (ms) ^ to line (150 kHz)]])*10^6/12</f>
        <v>18241.590214067281</v>
      </c>
      <c r="F1348" s="81">
        <v>10.9</v>
      </c>
      <c r="G1348" s="106">
        <f>(Table1[[#This Row],[Core Diameter (in.)]]/Table1[[#This Row],[tp (ms) // to line (150 kHz)]])*10^6/12</f>
        <v>18241.590214067281</v>
      </c>
      <c r="H1348" s="81">
        <f>AVERAGE(Table1[[#This Row],[^ Velocity ft/s]],Table1[[#This Row],[// Velocity ft/s]])</f>
        <v>18241.590214067281</v>
      </c>
      <c r="I1348" s="15"/>
      <c r="J1348" s="15" t="s">
        <v>7</v>
      </c>
      <c r="K1348" s="15">
        <v>5</v>
      </c>
      <c r="L1348" s="15">
        <v>57</v>
      </c>
      <c r="M1348" s="15" t="s">
        <v>261</v>
      </c>
      <c r="N1348" s="82" t="s">
        <v>257</v>
      </c>
    </row>
    <row r="1349" spans="1:14" x14ac:dyDescent="0.3">
      <c r="A1349" s="1" t="s">
        <v>2292</v>
      </c>
      <c r="B1349" s="78">
        <f>--LEFT(A1349,SEARCH("'",A1349)-1)+IF( ISNUMBER(SEARCH("""",A1349)),--MID(A1349,SEARCH("'",A1349)+1,SEARCH("""",A1349)-SEARCH("'",A1349)-1)/12)</f>
        <v>506</v>
      </c>
      <c r="C1349" s="5">
        <v>2.3879999999999999</v>
      </c>
      <c r="D1349" s="9">
        <v>10.9</v>
      </c>
      <c r="E1349" s="9">
        <f>(Table1[[#This Row],[Core Diameter (in.)]]/Table1[[#This Row],[tp (ms) ^ to line (150 kHz)]])*10^6/12</f>
        <v>18256.880733944952</v>
      </c>
      <c r="F1349" s="9">
        <v>11.5</v>
      </c>
      <c r="G1349" s="106">
        <f>(Table1[[#This Row],[Core Diameter (in.)]]/Table1[[#This Row],[tp (ms) // to line (150 kHz)]])*10^6/12</f>
        <v>17304.347826086956</v>
      </c>
      <c r="H1349" s="9">
        <f>AVERAGE(Table1[[#This Row],[^ Velocity ft/s]],Table1[[#This Row],[// Velocity ft/s]])</f>
        <v>17780.614280015954</v>
      </c>
      <c r="I1349" s="1" t="s">
        <v>2315</v>
      </c>
      <c r="J1349" s="1" t="s">
        <v>7</v>
      </c>
      <c r="K1349" s="1">
        <v>5</v>
      </c>
      <c r="L1349" s="1">
        <v>59</v>
      </c>
      <c r="M1349" s="15" t="s">
        <v>2291</v>
      </c>
      <c r="N1349" s="94" t="s">
        <v>2246</v>
      </c>
    </row>
    <row r="1350" spans="1:14" x14ac:dyDescent="0.3">
      <c r="A1350" s="1" t="s">
        <v>2293</v>
      </c>
      <c r="B1350" s="78">
        <f>--LEFT(A1350,SEARCH("'",A1350)-1)+IF( ISNUMBER(SEARCH("""",A1350)),--MID(A1350,SEARCH("'",A1350)+1,SEARCH("""",A1350)-SEARCH("'",A1350)-1)/12)</f>
        <v>506.25</v>
      </c>
      <c r="C1350" s="5">
        <v>2.3879999999999999</v>
      </c>
      <c r="D1350" s="9">
        <v>10.9</v>
      </c>
      <c r="E1350" s="9">
        <f>(Table1[[#This Row],[Core Diameter (in.)]]/Table1[[#This Row],[tp (ms) ^ to line (150 kHz)]])*10^6/12</f>
        <v>18256.880733944952</v>
      </c>
      <c r="F1350" s="9">
        <v>11</v>
      </c>
      <c r="G1350" s="106">
        <f>(Table1[[#This Row],[Core Diameter (in.)]]/Table1[[#This Row],[tp (ms) // to line (150 kHz)]])*10^6/12</f>
        <v>18090.909090909092</v>
      </c>
      <c r="H1350" s="9">
        <f>AVERAGE(Table1[[#This Row],[^ Velocity ft/s]],Table1[[#This Row],[// Velocity ft/s]])</f>
        <v>18173.894912427022</v>
      </c>
      <c r="I1350" s="1" t="s">
        <v>2315</v>
      </c>
      <c r="J1350" s="1" t="s">
        <v>7</v>
      </c>
      <c r="K1350" s="1">
        <v>5</v>
      </c>
      <c r="L1350" s="1">
        <v>59</v>
      </c>
      <c r="M1350" s="15" t="s">
        <v>2291</v>
      </c>
      <c r="N1350" s="94" t="s">
        <v>2246</v>
      </c>
    </row>
    <row r="1351" spans="1:14" x14ac:dyDescent="0.3">
      <c r="A1351" s="1" t="s">
        <v>2294</v>
      </c>
      <c r="B1351" s="78">
        <f>--LEFT(A1351,SEARCH("'",A1351)-1)+IF( ISNUMBER(SEARCH("""",A1351)),--MID(A1351,SEARCH("'",A1351)+1,SEARCH("""",A1351)-SEARCH("'",A1351)-1)/12)</f>
        <v>506.5</v>
      </c>
      <c r="C1351" s="5">
        <v>2.3889999999999998</v>
      </c>
      <c r="D1351" s="9">
        <v>10.5</v>
      </c>
      <c r="E1351" s="9">
        <f>(Table1[[#This Row],[Core Diameter (in.)]]/Table1[[#This Row],[tp (ms) ^ to line (150 kHz)]])*10^6/12</f>
        <v>18960.317460317459</v>
      </c>
      <c r="F1351" s="9">
        <v>10.9</v>
      </c>
      <c r="G1351" s="106">
        <f>(Table1[[#This Row],[Core Diameter (in.)]]/Table1[[#This Row],[tp (ms) // to line (150 kHz)]])*10^6/12</f>
        <v>18264.525993883788</v>
      </c>
      <c r="H1351" s="9">
        <f>AVERAGE(Table1[[#This Row],[^ Velocity ft/s]],Table1[[#This Row],[// Velocity ft/s]])</f>
        <v>18612.421727100624</v>
      </c>
      <c r="I1351" s="1" t="s">
        <v>2315</v>
      </c>
      <c r="J1351" s="1" t="s">
        <v>7</v>
      </c>
      <c r="K1351" s="1">
        <v>5</v>
      </c>
      <c r="L1351" s="1">
        <v>59</v>
      </c>
      <c r="M1351" s="15" t="s">
        <v>2291</v>
      </c>
      <c r="N1351" s="94" t="s">
        <v>2246</v>
      </c>
    </row>
    <row r="1352" spans="1:14" x14ac:dyDescent="0.3">
      <c r="A1352" s="1" t="s">
        <v>2295</v>
      </c>
      <c r="B1352" s="78">
        <f>--LEFT(A1352,SEARCH("'",A1352)-1)+IF( ISNUMBER(SEARCH("""",A1352)),--MID(A1352,SEARCH("'",A1352)+1,SEARCH("""",A1352)-SEARCH("'",A1352)-1)/12)</f>
        <v>506.75</v>
      </c>
      <c r="C1352" s="5">
        <v>2.39</v>
      </c>
      <c r="D1352" s="9">
        <v>10.9</v>
      </c>
      <c r="E1352" s="9">
        <f>(Table1[[#This Row],[Core Diameter (in.)]]/Table1[[#This Row],[tp (ms) ^ to line (150 kHz)]])*10^6/12</f>
        <v>18272.171253822631</v>
      </c>
      <c r="F1352" s="9">
        <v>11</v>
      </c>
      <c r="G1352" s="106">
        <f>(Table1[[#This Row],[Core Diameter (in.)]]/Table1[[#This Row],[tp (ms) // to line (150 kHz)]])*10^6/12</f>
        <v>18106.060606060608</v>
      </c>
      <c r="H1352" s="9">
        <f>AVERAGE(Table1[[#This Row],[^ Velocity ft/s]],Table1[[#This Row],[// Velocity ft/s]])</f>
        <v>18189.115929941618</v>
      </c>
      <c r="I1352" s="1" t="s">
        <v>2315</v>
      </c>
      <c r="J1352" s="1" t="s">
        <v>7</v>
      </c>
      <c r="K1352" s="1">
        <v>5</v>
      </c>
      <c r="L1352" s="1">
        <v>59</v>
      </c>
      <c r="M1352" s="15" t="s">
        <v>2291</v>
      </c>
      <c r="N1352" s="94" t="s">
        <v>2246</v>
      </c>
    </row>
    <row r="1353" spans="1:14" x14ac:dyDescent="0.3">
      <c r="A1353" s="1" t="s">
        <v>2296</v>
      </c>
      <c r="B1353" s="78">
        <f>--LEFT(A1353,SEARCH("'",A1353)-1)+IF( ISNUMBER(SEARCH("""",A1353)),--MID(A1353,SEARCH("'",A1353)+1,SEARCH("""",A1353)-SEARCH("'",A1353)-1)/12)</f>
        <v>507.25</v>
      </c>
      <c r="C1353" s="5">
        <v>2.379</v>
      </c>
      <c r="D1353" s="9">
        <v>10.9</v>
      </c>
      <c r="E1353" s="9">
        <f>(Table1[[#This Row],[Core Diameter (in.)]]/Table1[[#This Row],[tp (ms) ^ to line (150 kHz)]])*10^6/12</f>
        <v>18188.073394495412</v>
      </c>
      <c r="F1353" s="9">
        <v>10.9</v>
      </c>
      <c r="G1353" s="106">
        <f>(Table1[[#This Row],[Core Diameter (in.)]]/Table1[[#This Row],[tp (ms) // to line (150 kHz)]])*10^6/12</f>
        <v>18188.073394495412</v>
      </c>
      <c r="H1353" s="9">
        <f>AVERAGE(Table1[[#This Row],[^ Velocity ft/s]],Table1[[#This Row],[// Velocity ft/s]])</f>
        <v>18188.073394495412</v>
      </c>
      <c r="I1353" s="1" t="s">
        <v>2315</v>
      </c>
      <c r="J1353" s="1" t="s">
        <v>7</v>
      </c>
      <c r="K1353" s="1">
        <v>5</v>
      </c>
      <c r="L1353" s="1">
        <v>59</v>
      </c>
      <c r="M1353" s="15" t="s">
        <v>2291</v>
      </c>
      <c r="N1353" s="94" t="s">
        <v>2246</v>
      </c>
    </row>
    <row r="1354" spans="1:14" x14ac:dyDescent="0.3">
      <c r="A1354" s="1" t="s">
        <v>2297</v>
      </c>
      <c r="B1354" s="78">
        <f>--LEFT(A1354,SEARCH("'",A1354)-1)+IF( ISNUMBER(SEARCH("""",A1354)),--MID(A1354,SEARCH("'",A1354)+1,SEARCH("""",A1354)-SEARCH("'",A1354)-1)/12)</f>
        <v>507.75</v>
      </c>
      <c r="C1354" s="5">
        <v>2.383</v>
      </c>
      <c r="D1354" s="9">
        <v>10.9</v>
      </c>
      <c r="E1354" s="9">
        <f>(Table1[[#This Row],[Core Diameter (in.)]]/Table1[[#This Row],[tp (ms) ^ to line (150 kHz)]])*10^6/12</f>
        <v>18218.654434250762</v>
      </c>
      <c r="F1354" s="9">
        <v>11.4</v>
      </c>
      <c r="G1354" s="106">
        <f>(Table1[[#This Row],[Core Diameter (in.)]]/Table1[[#This Row],[tp (ms) // to line (150 kHz)]])*10^6/12</f>
        <v>17419.590643274852</v>
      </c>
      <c r="H1354" s="9">
        <f>AVERAGE(Table1[[#This Row],[^ Velocity ft/s]],Table1[[#This Row],[// Velocity ft/s]])</f>
        <v>17819.122538762807</v>
      </c>
      <c r="I1354" s="1" t="s">
        <v>2315</v>
      </c>
      <c r="J1354" s="1" t="s">
        <v>7</v>
      </c>
      <c r="K1354" s="1">
        <v>5</v>
      </c>
      <c r="L1354" s="1">
        <v>59</v>
      </c>
      <c r="M1354" s="15" t="s">
        <v>2291</v>
      </c>
      <c r="N1354" s="94" t="s">
        <v>2246</v>
      </c>
    </row>
    <row r="1355" spans="1:14" x14ac:dyDescent="0.3">
      <c r="A1355" s="1" t="s">
        <v>2298</v>
      </c>
      <c r="B1355" s="78">
        <f>--LEFT(A1355,SEARCH("'",A1355)-1)+IF( ISNUMBER(SEARCH("""",A1355)),--MID(A1355,SEARCH("'",A1355)+1,SEARCH("""",A1355)-SEARCH("'",A1355)-1)/12)</f>
        <v>508</v>
      </c>
      <c r="C1355" s="5">
        <v>2.3889999999999998</v>
      </c>
      <c r="D1355" s="9">
        <v>11.4</v>
      </c>
      <c r="E1355" s="9">
        <f>(Table1[[#This Row],[Core Diameter (in.)]]/Table1[[#This Row],[tp (ms) ^ to line (150 kHz)]])*10^6/12</f>
        <v>17463.450292397658</v>
      </c>
      <c r="F1355" s="9">
        <v>11.4</v>
      </c>
      <c r="G1355" s="106">
        <f>(Table1[[#This Row],[Core Diameter (in.)]]/Table1[[#This Row],[tp (ms) // to line (150 kHz)]])*10^6/12</f>
        <v>17463.450292397658</v>
      </c>
      <c r="H1355" s="9">
        <f>AVERAGE(Table1[[#This Row],[^ Velocity ft/s]],Table1[[#This Row],[// Velocity ft/s]])</f>
        <v>17463.450292397658</v>
      </c>
      <c r="I1355" s="1" t="s">
        <v>2315</v>
      </c>
      <c r="J1355" s="1" t="s">
        <v>7</v>
      </c>
      <c r="K1355" s="1">
        <v>5</v>
      </c>
      <c r="L1355" s="1">
        <v>59</v>
      </c>
      <c r="M1355" s="15" t="s">
        <v>2291</v>
      </c>
      <c r="N1355" s="94" t="s">
        <v>2246</v>
      </c>
    </row>
    <row r="1356" spans="1:14" x14ac:dyDescent="0.3">
      <c r="A1356" s="1" t="s">
        <v>2299</v>
      </c>
      <c r="B1356" s="78">
        <f>--LEFT(A1356,SEARCH("'",A1356)-1)+IF( ISNUMBER(SEARCH("""",A1356)),--MID(A1356,SEARCH("'",A1356)+1,SEARCH("""",A1356)-SEARCH("'",A1356)-1)/12)</f>
        <v>508.25</v>
      </c>
      <c r="C1356" s="5">
        <v>2.3889999999999998</v>
      </c>
      <c r="D1356" s="9">
        <v>11.4</v>
      </c>
      <c r="E1356" s="9">
        <f>(Table1[[#This Row],[Core Diameter (in.)]]/Table1[[#This Row],[tp (ms) ^ to line (150 kHz)]])*10^6/12</f>
        <v>17463.450292397658</v>
      </c>
      <c r="F1356" s="9">
        <v>11.9</v>
      </c>
      <c r="G1356" s="106">
        <f>(Table1[[#This Row],[Core Diameter (in.)]]/Table1[[#This Row],[tp (ms) // to line (150 kHz)]])*10^6/12</f>
        <v>16729.691876750698</v>
      </c>
      <c r="H1356" s="9">
        <f>AVERAGE(Table1[[#This Row],[^ Velocity ft/s]],Table1[[#This Row],[// Velocity ft/s]])</f>
        <v>17096.571084574178</v>
      </c>
      <c r="I1356" s="1" t="s">
        <v>2315</v>
      </c>
      <c r="J1356" s="1" t="s">
        <v>7</v>
      </c>
      <c r="K1356" s="1">
        <v>5</v>
      </c>
      <c r="L1356" s="1">
        <v>59</v>
      </c>
      <c r="M1356" s="15" t="s">
        <v>2291</v>
      </c>
      <c r="N1356" s="94" t="s">
        <v>2246</v>
      </c>
    </row>
    <row r="1357" spans="1:14" x14ac:dyDescent="0.3">
      <c r="A1357" s="1" t="s">
        <v>2300</v>
      </c>
      <c r="B1357" s="78">
        <f>--LEFT(A1357,SEARCH("'",A1357)-1)+IF( ISNUMBER(SEARCH("""",A1357)),--MID(A1357,SEARCH("'",A1357)+1,SEARCH("""",A1357)-SEARCH("'",A1357)-1)/12)</f>
        <v>508.5</v>
      </c>
      <c r="C1357" s="5">
        <v>2.3889999999999998</v>
      </c>
      <c r="D1357" s="9">
        <v>10.9</v>
      </c>
      <c r="E1357" s="9">
        <f>(Table1[[#This Row],[Core Diameter (in.)]]/Table1[[#This Row],[tp (ms) ^ to line (150 kHz)]])*10^6/12</f>
        <v>18264.525993883788</v>
      </c>
      <c r="F1357" s="9">
        <v>11.4</v>
      </c>
      <c r="G1357" s="106">
        <f>(Table1[[#This Row],[Core Diameter (in.)]]/Table1[[#This Row],[tp (ms) // to line (150 kHz)]])*10^6/12</f>
        <v>17463.450292397658</v>
      </c>
      <c r="H1357" s="9">
        <f>AVERAGE(Table1[[#This Row],[^ Velocity ft/s]],Table1[[#This Row],[// Velocity ft/s]])</f>
        <v>17863.988143140723</v>
      </c>
      <c r="I1357" s="1" t="s">
        <v>2315</v>
      </c>
      <c r="J1357" s="1" t="s">
        <v>7</v>
      </c>
      <c r="K1357" s="1">
        <v>5</v>
      </c>
      <c r="L1357" s="1">
        <v>59</v>
      </c>
      <c r="M1357" s="15" t="s">
        <v>2291</v>
      </c>
      <c r="N1357" s="94" t="s">
        <v>2246</v>
      </c>
    </row>
    <row r="1358" spans="1:14" x14ac:dyDescent="0.3">
      <c r="A1358" s="1" t="s">
        <v>2301</v>
      </c>
      <c r="B1358" s="78">
        <f>--LEFT(A1358,SEARCH("'",A1358)-1)+IF( ISNUMBER(SEARCH("""",A1358)),--MID(A1358,SEARCH("'",A1358)+1,SEARCH("""",A1358)-SEARCH("'",A1358)-1)/12)</f>
        <v>508.75</v>
      </c>
      <c r="C1358" s="5">
        <v>2.3889999999999998</v>
      </c>
      <c r="D1358" s="9">
        <v>10.9</v>
      </c>
      <c r="E1358" s="9">
        <f>(Table1[[#This Row],[Core Diameter (in.)]]/Table1[[#This Row],[tp (ms) ^ to line (150 kHz)]])*10^6/12</f>
        <v>18264.525993883788</v>
      </c>
      <c r="F1358" s="9">
        <v>11.4</v>
      </c>
      <c r="G1358" s="106">
        <f>(Table1[[#This Row],[Core Diameter (in.)]]/Table1[[#This Row],[tp (ms) // to line (150 kHz)]])*10^6/12</f>
        <v>17463.450292397658</v>
      </c>
      <c r="H1358" s="9">
        <f>AVERAGE(Table1[[#This Row],[^ Velocity ft/s]],Table1[[#This Row],[// Velocity ft/s]])</f>
        <v>17863.988143140723</v>
      </c>
      <c r="I1358" s="1" t="s">
        <v>2315</v>
      </c>
      <c r="J1358" s="1" t="s">
        <v>7</v>
      </c>
      <c r="K1358" s="1">
        <v>5</v>
      </c>
      <c r="L1358" s="1">
        <v>59</v>
      </c>
      <c r="M1358" s="15" t="s">
        <v>2291</v>
      </c>
      <c r="N1358" s="94" t="s">
        <v>2246</v>
      </c>
    </row>
    <row r="1359" spans="1:14" x14ac:dyDescent="0.3">
      <c r="A1359" s="1" t="s">
        <v>2302</v>
      </c>
      <c r="B1359" s="78">
        <f>--LEFT(A1359,SEARCH("'",A1359)-1)+IF( ISNUMBER(SEARCH("""",A1359)),--MID(A1359,SEARCH("'",A1359)+1,SEARCH("""",A1359)-SEARCH("'",A1359)-1)/12)</f>
        <v>509</v>
      </c>
      <c r="C1359" s="5">
        <v>2.3889999999999998</v>
      </c>
      <c r="D1359" s="9">
        <v>11.4</v>
      </c>
      <c r="E1359" s="9">
        <f>(Table1[[#This Row],[Core Diameter (in.)]]/Table1[[#This Row],[tp (ms) ^ to line (150 kHz)]])*10^6/12</f>
        <v>17463.450292397658</v>
      </c>
      <c r="F1359" s="9">
        <v>11.9</v>
      </c>
      <c r="G1359" s="106">
        <f>(Table1[[#This Row],[Core Diameter (in.)]]/Table1[[#This Row],[tp (ms) // to line (150 kHz)]])*10^6/12</f>
        <v>16729.691876750698</v>
      </c>
      <c r="H1359" s="9">
        <f>AVERAGE(Table1[[#This Row],[^ Velocity ft/s]],Table1[[#This Row],[// Velocity ft/s]])</f>
        <v>17096.571084574178</v>
      </c>
      <c r="I1359" s="1" t="s">
        <v>2315</v>
      </c>
      <c r="J1359" s="1" t="s">
        <v>7</v>
      </c>
      <c r="K1359" s="1">
        <v>5</v>
      </c>
      <c r="L1359" s="1">
        <v>59</v>
      </c>
      <c r="M1359" s="15" t="s">
        <v>2291</v>
      </c>
      <c r="N1359" s="94" t="s">
        <v>2246</v>
      </c>
    </row>
    <row r="1360" spans="1:14" x14ac:dyDescent="0.3">
      <c r="A1360" s="1" t="s">
        <v>2303</v>
      </c>
      <c r="B1360" s="78">
        <f>--LEFT(A1360,SEARCH("'",A1360)-1)+IF( ISNUMBER(SEARCH("""",A1360)),--MID(A1360,SEARCH("'",A1360)+1,SEARCH("""",A1360)-SEARCH("'",A1360)-1)/12)</f>
        <v>509.25</v>
      </c>
      <c r="C1360" s="5">
        <v>2.3889999999999998</v>
      </c>
      <c r="D1360" s="9">
        <v>11.4</v>
      </c>
      <c r="E1360" s="9">
        <f>(Table1[[#This Row],[Core Diameter (in.)]]/Table1[[#This Row],[tp (ms) ^ to line (150 kHz)]])*10^6/12</f>
        <v>17463.450292397658</v>
      </c>
      <c r="F1360" s="9">
        <v>11.9</v>
      </c>
      <c r="G1360" s="106">
        <f>(Table1[[#This Row],[Core Diameter (in.)]]/Table1[[#This Row],[tp (ms) // to line (150 kHz)]])*10^6/12</f>
        <v>16729.691876750698</v>
      </c>
      <c r="H1360" s="9">
        <f>AVERAGE(Table1[[#This Row],[^ Velocity ft/s]],Table1[[#This Row],[// Velocity ft/s]])</f>
        <v>17096.571084574178</v>
      </c>
      <c r="I1360" s="1" t="s">
        <v>2315</v>
      </c>
      <c r="J1360" s="1" t="s">
        <v>7</v>
      </c>
      <c r="K1360" s="1">
        <v>5</v>
      </c>
      <c r="L1360" s="1">
        <v>59</v>
      </c>
      <c r="M1360" s="15" t="s">
        <v>2291</v>
      </c>
      <c r="N1360" s="94" t="s">
        <v>2246</v>
      </c>
    </row>
    <row r="1361" spans="1:14" x14ac:dyDescent="0.3">
      <c r="A1361" s="1" t="s">
        <v>2304</v>
      </c>
      <c r="B1361" s="78">
        <f>--LEFT(A1361,SEARCH("'",A1361)-1)+IF( ISNUMBER(SEARCH("""",A1361)),--MID(A1361,SEARCH("'",A1361)+1,SEARCH("""",A1361)-SEARCH("'",A1361)-1)/12)</f>
        <v>509.5</v>
      </c>
      <c r="C1361" s="5">
        <v>2.39</v>
      </c>
      <c r="D1361" s="9">
        <v>11.4</v>
      </c>
      <c r="E1361" s="9">
        <f>(Table1[[#This Row],[Core Diameter (in.)]]/Table1[[#This Row],[tp (ms) ^ to line (150 kHz)]])*10^6/12</f>
        <v>17470.760233918129</v>
      </c>
      <c r="F1361" s="9">
        <v>11.4</v>
      </c>
      <c r="G1361" s="106">
        <f>(Table1[[#This Row],[Core Diameter (in.)]]/Table1[[#This Row],[tp (ms) // to line (150 kHz)]])*10^6/12</f>
        <v>17470.760233918129</v>
      </c>
      <c r="H1361" s="9">
        <f>AVERAGE(Table1[[#This Row],[^ Velocity ft/s]],Table1[[#This Row],[// Velocity ft/s]])</f>
        <v>17470.760233918129</v>
      </c>
      <c r="I1361" s="1" t="s">
        <v>2315</v>
      </c>
      <c r="J1361" s="1" t="s">
        <v>7</v>
      </c>
      <c r="K1361" s="1">
        <v>5</v>
      </c>
      <c r="L1361" s="1">
        <v>59</v>
      </c>
      <c r="M1361" s="15" t="s">
        <v>2291</v>
      </c>
      <c r="N1361" s="94" t="s">
        <v>2246</v>
      </c>
    </row>
    <row r="1362" spans="1:14" x14ac:dyDescent="0.3">
      <c r="A1362" s="1" t="s">
        <v>2305</v>
      </c>
      <c r="B1362" s="78">
        <f>--LEFT(A1362,SEARCH("'",A1362)-1)+IF( ISNUMBER(SEARCH("""",A1362)),--MID(A1362,SEARCH("'",A1362)+1,SEARCH("""",A1362)-SEARCH("'",A1362)-1)/12)</f>
        <v>509.75</v>
      </c>
      <c r="C1362" s="5">
        <v>2.39</v>
      </c>
      <c r="D1362" s="9">
        <v>11.4</v>
      </c>
      <c r="E1362" s="9">
        <f>(Table1[[#This Row],[Core Diameter (in.)]]/Table1[[#This Row],[tp (ms) ^ to line (150 kHz)]])*10^6/12</f>
        <v>17470.760233918129</v>
      </c>
      <c r="F1362" s="9">
        <v>12.4</v>
      </c>
      <c r="G1362" s="106">
        <f>(Table1[[#This Row],[Core Diameter (in.)]]/Table1[[#This Row],[tp (ms) // to line (150 kHz)]])*10^6/12</f>
        <v>16061.827956989247</v>
      </c>
      <c r="H1362" s="9">
        <f>AVERAGE(Table1[[#This Row],[^ Velocity ft/s]],Table1[[#This Row],[// Velocity ft/s]])</f>
        <v>16766.29409545369</v>
      </c>
      <c r="I1362" s="1" t="s">
        <v>2315</v>
      </c>
      <c r="J1362" s="1" t="s">
        <v>7</v>
      </c>
      <c r="K1362" s="1">
        <v>5</v>
      </c>
      <c r="L1362" s="1">
        <v>59</v>
      </c>
      <c r="M1362" s="15" t="s">
        <v>2291</v>
      </c>
      <c r="N1362" s="94" t="s">
        <v>2246</v>
      </c>
    </row>
    <row r="1363" spans="1:14" x14ac:dyDescent="0.3">
      <c r="A1363" s="1" t="s">
        <v>2306</v>
      </c>
      <c r="B1363" s="78">
        <f>--LEFT(A1363,SEARCH("'",A1363)-1)+IF( ISNUMBER(SEARCH("""",A1363)),--MID(A1363,SEARCH("'",A1363)+1,SEARCH("""",A1363)-SEARCH("'",A1363)-1)/12)</f>
        <v>510</v>
      </c>
      <c r="C1363" s="5">
        <v>2.39</v>
      </c>
      <c r="D1363" s="9">
        <v>11.4</v>
      </c>
      <c r="E1363" s="9">
        <f>(Table1[[#This Row],[Core Diameter (in.)]]/Table1[[#This Row],[tp (ms) ^ to line (150 kHz)]])*10^6/12</f>
        <v>17470.760233918129</v>
      </c>
      <c r="F1363" s="9">
        <v>12.4</v>
      </c>
      <c r="G1363" s="106">
        <f>(Table1[[#This Row],[Core Diameter (in.)]]/Table1[[#This Row],[tp (ms) // to line (150 kHz)]])*10^6/12</f>
        <v>16061.827956989247</v>
      </c>
      <c r="H1363" s="9">
        <f>AVERAGE(Table1[[#This Row],[^ Velocity ft/s]],Table1[[#This Row],[// Velocity ft/s]])</f>
        <v>16766.29409545369</v>
      </c>
      <c r="I1363" s="1" t="s">
        <v>2315</v>
      </c>
      <c r="J1363" s="1" t="s">
        <v>7</v>
      </c>
      <c r="K1363" s="1">
        <v>5</v>
      </c>
      <c r="L1363" s="1">
        <v>59</v>
      </c>
      <c r="M1363" s="15" t="s">
        <v>2291</v>
      </c>
      <c r="N1363" s="94" t="s">
        <v>2246</v>
      </c>
    </row>
    <row r="1364" spans="1:14" x14ac:dyDescent="0.3">
      <c r="A1364" s="1" t="s">
        <v>2307</v>
      </c>
      <c r="B1364" s="78">
        <f>--LEFT(A1364,SEARCH("'",A1364)-1)+IF( ISNUMBER(SEARCH("""",A1364)),--MID(A1364,SEARCH("'",A1364)+1,SEARCH("""",A1364)-SEARCH("'",A1364)-1)/12)</f>
        <v>511.75</v>
      </c>
      <c r="C1364" s="5">
        <v>2.39</v>
      </c>
      <c r="D1364" s="9">
        <v>11.4</v>
      </c>
      <c r="E1364" s="9">
        <f>(Table1[[#This Row],[Core Diameter (in.)]]/Table1[[#This Row],[tp (ms) ^ to line (150 kHz)]])*10^6/12</f>
        <v>17470.760233918129</v>
      </c>
      <c r="F1364" s="9">
        <v>12.4</v>
      </c>
      <c r="G1364" s="106">
        <f>(Table1[[#This Row],[Core Diameter (in.)]]/Table1[[#This Row],[tp (ms) // to line (150 kHz)]])*10^6/12</f>
        <v>16061.827956989247</v>
      </c>
      <c r="H1364" s="9">
        <f>AVERAGE(Table1[[#This Row],[^ Velocity ft/s]],Table1[[#This Row],[// Velocity ft/s]])</f>
        <v>16766.29409545369</v>
      </c>
      <c r="I1364" s="1" t="s">
        <v>2315</v>
      </c>
      <c r="J1364" s="1" t="s">
        <v>7</v>
      </c>
      <c r="K1364" s="1">
        <v>5</v>
      </c>
      <c r="L1364" s="1">
        <v>59</v>
      </c>
      <c r="M1364" s="15" t="s">
        <v>2291</v>
      </c>
      <c r="N1364" s="94" t="s">
        <v>2246</v>
      </c>
    </row>
    <row r="1365" spans="1:14" x14ac:dyDescent="0.3">
      <c r="A1365" s="1" t="s">
        <v>2308</v>
      </c>
      <c r="B1365" s="78">
        <f>--LEFT(A1365,SEARCH("'",A1365)-1)+IF( ISNUMBER(SEARCH("""",A1365)),--MID(A1365,SEARCH("'",A1365)+1,SEARCH("""",A1365)-SEARCH("'",A1365)-1)/12)</f>
        <v>512</v>
      </c>
      <c r="C1365" s="5">
        <v>2.39</v>
      </c>
      <c r="D1365" s="9">
        <v>10.9</v>
      </c>
      <c r="E1365" s="9">
        <f>(Table1[[#This Row],[Core Diameter (in.)]]/Table1[[#This Row],[tp (ms) ^ to line (150 kHz)]])*10^6/12</f>
        <v>18272.171253822631</v>
      </c>
      <c r="F1365" s="9">
        <v>12</v>
      </c>
      <c r="G1365" s="106">
        <f>(Table1[[#This Row],[Core Diameter (in.)]]/Table1[[#This Row],[tp (ms) // to line (150 kHz)]])*10^6/12</f>
        <v>16597.222222222223</v>
      </c>
      <c r="H1365" s="9">
        <f>AVERAGE(Table1[[#This Row],[^ Velocity ft/s]],Table1[[#This Row],[// Velocity ft/s]])</f>
        <v>17434.696738022427</v>
      </c>
      <c r="I1365" s="1" t="s">
        <v>2315</v>
      </c>
      <c r="J1365" s="1" t="s">
        <v>7</v>
      </c>
      <c r="K1365" s="1">
        <v>5</v>
      </c>
      <c r="L1365" s="1">
        <v>59</v>
      </c>
      <c r="M1365" s="15" t="s">
        <v>2291</v>
      </c>
      <c r="N1365" s="94" t="s">
        <v>2246</v>
      </c>
    </row>
    <row r="1366" spans="1:14" x14ac:dyDescent="0.3">
      <c r="A1366" s="1" t="s">
        <v>2309</v>
      </c>
      <c r="B1366" s="78">
        <f>--LEFT(A1366,SEARCH("'",A1366)-1)+IF( ISNUMBER(SEARCH("""",A1366)),--MID(A1366,SEARCH("'",A1366)+1,SEARCH("""",A1366)-SEARCH("'",A1366)-1)/12)</f>
        <v>512.25</v>
      </c>
      <c r="C1366" s="5">
        <v>2.39</v>
      </c>
      <c r="D1366" s="9">
        <v>11.4</v>
      </c>
      <c r="E1366" s="9">
        <f>(Table1[[#This Row],[Core Diameter (in.)]]/Table1[[#This Row],[tp (ms) ^ to line (150 kHz)]])*10^6/12</f>
        <v>17470.760233918129</v>
      </c>
      <c r="F1366" s="9">
        <v>11.5</v>
      </c>
      <c r="G1366" s="106">
        <f>(Table1[[#This Row],[Core Diameter (in.)]]/Table1[[#This Row],[tp (ms) // to line (150 kHz)]])*10^6/12</f>
        <v>17318.840579710148</v>
      </c>
      <c r="H1366" s="9">
        <f>AVERAGE(Table1[[#This Row],[^ Velocity ft/s]],Table1[[#This Row],[// Velocity ft/s]])</f>
        <v>17394.800406814138</v>
      </c>
      <c r="I1366" s="1" t="s">
        <v>2315</v>
      </c>
      <c r="J1366" s="1" t="s">
        <v>7</v>
      </c>
      <c r="K1366" s="1">
        <v>5</v>
      </c>
      <c r="L1366" s="1">
        <v>59</v>
      </c>
      <c r="M1366" s="15" t="s">
        <v>2291</v>
      </c>
      <c r="N1366" s="94" t="s">
        <v>2246</v>
      </c>
    </row>
    <row r="1367" spans="1:14" x14ac:dyDescent="0.3">
      <c r="A1367" s="1" t="s">
        <v>2310</v>
      </c>
      <c r="B1367" s="78">
        <f>--LEFT(A1367,SEARCH("'",A1367)-1)+IF( ISNUMBER(SEARCH("""",A1367)),--MID(A1367,SEARCH("'",A1367)+1,SEARCH("""",A1367)-SEARCH("'",A1367)-1)/12)</f>
        <v>512.5</v>
      </c>
      <c r="C1367" s="5">
        <v>2.39</v>
      </c>
      <c r="D1367" s="9">
        <v>11.4</v>
      </c>
      <c r="E1367" s="9">
        <f>(Table1[[#This Row],[Core Diameter (in.)]]/Table1[[#This Row],[tp (ms) ^ to line (150 kHz)]])*10^6/12</f>
        <v>17470.760233918129</v>
      </c>
      <c r="F1367" s="9">
        <v>12.6</v>
      </c>
      <c r="G1367" s="106">
        <f>(Table1[[#This Row],[Core Diameter (in.)]]/Table1[[#This Row],[tp (ms) // to line (150 kHz)]])*10^6/12</f>
        <v>15806.878306878309</v>
      </c>
      <c r="H1367" s="9">
        <f>AVERAGE(Table1[[#This Row],[^ Velocity ft/s]],Table1[[#This Row],[// Velocity ft/s]])</f>
        <v>16638.81927039822</v>
      </c>
      <c r="I1367" s="1" t="s">
        <v>2315</v>
      </c>
      <c r="J1367" s="1" t="s">
        <v>7</v>
      </c>
      <c r="K1367" s="1">
        <v>5</v>
      </c>
      <c r="L1367" s="1">
        <v>59</v>
      </c>
      <c r="M1367" s="15" t="s">
        <v>2291</v>
      </c>
      <c r="N1367" s="94" t="s">
        <v>2246</v>
      </c>
    </row>
    <row r="1368" spans="1:14" x14ac:dyDescent="0.3">
      <c r="A1368" s="1" t="s">
        <v>2311</v>
      </c>
      <c r="B1368" s="78">
        <f>--LEFT(A1368,SEARCH("'",A1368)-1)+IF( ISNUMBER(SEARCH("""",A1368)),--MID(A1368,SEARCH("'",A1368)+1,SEARCH("""",A1368)-SEARCH("'",A1368)-1)/12)</f>
        <v>512.75</v>
      </c>
      <c r="C1368" s="5">
        <v>2.39</v>
      </c>
      <c r="D1368" s="9">
        <v>11.4</v>
      </c>
      <c r="E1368" s="9">
        <f>(Table1[[#This Row],[Core Diameter (in.)]]/Table1[[#This Row],[tp (ms) ^ to line (150 kHz)]])*10^6/12</f>
        <v>17470.760233918129</v>
      </c>
      <c r="F1368" s="9">
        <v>12.4</v>
      </c>
      <c r="G1368" s="106">
        <f>(Table1[[#This Row],[Core Diameter (in.)]]/Table1[[#This Row],[tp (ms) // to line (150 kHz)]])*10^6/12</f>
        <v>16061.827956989247</v>
      </c>
      <c r="H1368" s="9">
        <f>AVERAGE(Table1[[#This Row],[^ Velocity ft/s]],Table1[[#This Row],[// Velocity ft/s]])</f>
        <v>16766.29409545369</v>
      </c>
      <c r="I1368" s="1" t="s">
        <v>2315</v>
      </c>
      <c r="J1368" s="1" t="s">
        <v>7</v>
      </c>
      <c r="K1368" s="1">
        <v>5</v>
      </c>
      <c r="L1368" s="1">
        <v>59</v>
      </c>
      <c r="M1368" s="15" t="s">
        <v>2291</v>
      </c>
      <c r="N1368" s="94" t="s">
        <v>2246</v>
      </c>
    </row>
    <row r="1369" spans="1:14" x14ac:dyDescent="0.3">
      <c r="A1369" s="1" t="s">
        <v>2312</v>
      </c>
      <c r="B1369" s="78">
        <f>--LEFT(A1369,SEARCH("'",A1369)-1)+IF( ISNUMBER(SEARCH("""",A1369)),--MID(A1369,SEARCH("'",A1369)+1,SEARCH("""",A1369)-SEARCH("'",A1369)-1)/12)</f>
        <v>513.5</v>
      </c>
      <c r="C1369" s="5">
        <v>2.39</v>
      </c>
      <c r="D1369" s="9">
        <v>11.7</v>
      </c>
      <c r="E1369" s="9">
        <f>(Table1[[#This Row],[Core Diameter (in.)]]/Table1[[#This Row],[tp (ms) ^ to line (150 kHz)]])*10^6/12</f>
        <v>17022.792022792026</v>
      </c>
      <c r="F1369" s="9">
        <v>12.4</v>
      </c>
      <c r="G1369" s="106">
        <f>(Table1[[#This Row],[Core Diameter (in.)]]/Table1[[#This Row],[tp (ms) // to line (150 kHz)]])*10^6/12</f>
        <v>16061.827956989247</v>
      </c>
      <c r="H1369" s="9">
        <f>AVERAGE(Table1[[#This Row],[^ Velocity ft/s]],Table1[[#This Row],[// Velocity ft/s]])</f>
        <v>16542.309989890637</v>
      </c>
      <c r="I1369" s="1" t="s">
        <v>2315</v>
      </c>
      <c r="J1369" s="1" t="s">
        <v>7</v>
      </c>
      <c r="K1369" s="1">
        <v>5</v>
      </c>
      <c r="L1369" s="1">
        <v>59</v>
      </c>
      <c r="M1369" s="15" t="s">
        <v>2291</v>
      </c>
      <c r="N1369" s="94" t="s">
        <v>2246</v>
      </c>
    </row>
    <row r="1370" spans="1:14" x14ac:dyDescent="0.3">
      <c r="A1370" s="1" t="s">
        <v>2313</v>
      </c>
      <c r="B1370" s="78">
        <f>--LEFT(A1370,SEARCH("'",A1370)-1)+IF( ISNUMBER(SEARCH("""",A1370)),--MID(A1370,SEARCH("'",A1370)+1,SEARCH("""",A1370)-SEARCH("'",A1370)-1)/12)</f>
        <v>513.75</v>
      </c>
      <c r="C1370" s="5">
        <v>2.39</v>
      </c>
      <c r="D1370" s="9">
        <v>11.4</v>
      </c>
      <c r="E1370" s="9">
        <f>(Table1[[#This Row],[Core Diameter (in.)]]/Table1[[#This Row],[tp (ms) ^ to line (150 kHz)]])*10^6/12</f>
        <v>17470.760233918129</v>
      </c>
      <c r="F1370" s="9">
        <v>12.4</v>
      </c>
      <c r="G1370" s="106">
        <f>(Table1[[#This Row],[Core Diameter (in.)]]/Table1[[#This Row],[tp (ms) // to line (150 kHz)]])*10^6/12</f>
        <v>16061.827956989247</v>
      </c>
      <c r="H1370" s="9">
        <f>AVERAGE(Table1[[#This Row],[^ Velocity ft/s]],Table1[[#This Row],[// Velocity ft/s]])</f>
        <v>16766.29409545369</v>
      </c>
      <c r="I1370" s="1" t="s">
        <v>2315</v>
      </c>
      <c r="J1370" s="1" t="s">
        <v>7</v>
      </c>
      <c r="K1370" s="1">
        <v>5</v>
      </c>
      <c r="L1370" s="1">
        <v>59</v>
      </c>
      <c r="M1370" s="15" t="s">
        <v>2291</v>
      </c>
      <c r="N1370" s="94" t="s">
        <v>2246</v>
      </c>
    </row>
    <row r="1371" spans="1:14" x14ac:dyDescent="0.3">
      <c r="A1371" s="1" t="s">
        <v>2314</v>
      </c>
      <c r="B1371" s="78">
        <f>--LEFT(A1371,SEARCH("'",A1371)-1)+IF( ISNUMBER(SEARCH("""",A1371)),--MID(A1371,SEARCH("'",A1371)+1,SEARCH("""",A1371)-SEARCH("'",A1371)-1)/12)</f>
        <v>514</v>
      </c>
      <c r="C1371" s="5">
        <v>2.39</v>
      </c>
      <c r="D1371" s="9">
        <v>11.5</v>
      </c>
      <c r="E1371" s="9">
        <f>(Table1[[#This Row],[Core Diameter (in.)]]/Table1[[#This Row],[tp (ms) ^ to line (150 kHz)]])*10^6/12</f>
        <v>17318.840579710148</v>
      </c>
      <c r="F1371" s="9">
        <v>12.9</v>
      </c>
      <c r="G1371" s="106">
        <f>(Table1[[#This Row],[Core Diameter (in.)]]/Table1[[#This Row],[tp (ms) // to line (150 kHz)]])*10^6/12</f>
        <v>15439.276485788114</v>
      </c>
      <c r="H1371" s="9">
        <f>AVERAGE(Table1[[#This Row],[^ Velocity ft/s]],Table1[[#This Row],[// Velocity ft/s]])</f>
        <v>16379.058532749132</v>
      </c>
      <c r="I1371" s="1" t="s">
        <v>2315</v>
      </c>
      <c r="J1371" s="1" t="s">
        <v>7</v>
      </c>
      <c r="K1371" s="1">
        <v>5</v>
      </c>
      <c r="L1371" s="1">
        <v>59</v>
      </c>
      <c r="M1371" s="15" t="s">
        <v>2291</v>
      </c>
      <c r="N1371" s="94" t="s">
        <v>2246</v>
      </c>
    </row>
    <row r="1372" spans="1:14" x14ac:dyDescent="0.3">
      <c r="A1372" s="1" t="s">
        <v>2665</v>
      </c>
      <c r="B1372" s="77">
        <f>--LEFT(A1372,SEARCH("'",A1372)-1)+IF( ISNUMBER(SEARCH("""",A1372)),--MID(A1372,SEARCH("'",A1372)+1,SEARCH("""",A1372)-SEARCH("'",A1372)-1)/12)</f>
        <v>515</v>
      </c>
      <c r="C1372" s="5">
        <v>2.39</v>
      </c>
      <c r="D1372" s="9">
        <v>11.5</v>
      </c>
      <c r="E1372" s="9">
        <f>(Table1[[#This Row],[Core Diameter (in.)]]/Table1[[#This Row],[tp (ms) ^ to line (150 kHz)]])*10^6/12</f>
        <v>17318.840579710148</v>
      </c>
      <c r="F1372" s="9">
        <v>12.4</v>
      </c>
      <c r="G1372" s="106">
        <f>(Table1[[#This Row],[Core Diameter (in.)]]/Table1[[#This Row],[tp (ms) // to line (150 kHz)]])*10^6/12</f>
        <v>16061.827956989247</v>
      </c>
      <c r="H1372" s="9">
        <f>AVERAGE(Table1[[#This Row],[^ Velocity ft/s]],Table1[[#This Row],[// Velocity ft/s]])</f>
        <v>16690.334268349696</v>
      </c>
      <c r="I1372" s="1" t="s">
        <v>2315</v>
      </c>
      <c r="J1372" s="1" t="s">
        <v>7</v>
      </c>
      <c r="K1372" s="1">
        <v>5</v>
      </c>
      <c r="L1372" s="1">
        <v>60</v>
      </c>
      <c r="M1372" s="15" t="s">
        <v>2662</v>
      </c>
      <c r="N1372" s="94" t="s">
        <v>2664</v>
      </c>
    </row>
    <row r="1373" spans="1:14" x14ac:dyDescent="0.3">
      <c r="A1373" s="1" t="s">
        <v>2666</v>
      </c>
      <c r="B1373" s="77">
        <f>--LEFT(A1373,SEARCH("'",A1373)-1)+IF( ISNUMBER(SEARCH("""",A1373)),--MID(A1373,SEARCH("'",A1373)+1,SEARCH("""",A1373)-SEARCH("'",A1373)-1)/12)</f>
        <v>515.5</v>
      </c>
      <c r="C1373" s="5">
        <v>2.39</v>
      </c>
      <c r="D1373" s="9">
        <v>11.9</v>
      </c>
      <c r="E1373" s="9">
        <f>(Table1[[#This Row],[Core Diameter (in.)]]/Table1[[#This Row],[tp (ms) ^ to line (150 kHz)]])*10^6/12</f>
        <v>16736.69467787115</v>
      </c>
      <c r="F1373" s="9">
        <v>12.4</v>
      </c>
      <c r="G1373" s="106">
        <f>(Table1[[#This Row],[Core Diameter (in.)]]/Table1[[#This Row],[tp (ms) // to line (150 kHz)]])*10^6/12</f>
        <v>16061.827956989247</v>
      </c>
      <c r="H1373" s="9">
        <f>AVERAGE(Table1[[#This Row],[^ Velocity ft/s]],Table1[[#This Row],[// Velocity ft/s]])</f>
        <v>16399.261317430199</v>
      </c>
      <c r="I1373" s="1" t="s">
        <v>2315</v>
      </c>
      <c r="J1373" s="1" t="s">
        <v>7</v>
      </c>
      <c r="K1373" s="1">
        <v>5</v>
      </c>
      <c r="L1373" s="1">
        <v>60</v>
      </c>
      <c r="M1373" s="15" t="s">
        <v>2662</v>
      </c>
      <c r="N1373" s="94" t="s">
        <v>2664</v>
      </c>
    </row>
    <row r="1374" spans="1:14" x14ac:dyDescent="0.3">
      <c r="A1374" s="1" t="s">
        <v>2667</v>
      </c>
      <c r="B1374" s="77">
        <f>--LEFT(A1374,SEARCH("'",A1374)-1)+IF( ISNUMBER(SEARCH("""",A1374)),--MID(A1374,SEARCH("'",A1374)+1,SEARCH("""",A1374)-SEARCH("'",A1374)-1)/12)</f>
        <v>515.83333333333337</v>
      </c>
      <c r="C1374" s="5">
        <v>2.39</v>
      </c>
      <c r="D1374" s="9">
        <v>11.9</v>
      </c>
      <c r="E1374" s="9">
        <f>(Table1[[#This Row],[Core Diameter (in.)]]/Table1[[#This Row],[tp (ms) ^ to line (150 kHz)]])*10^6/12</f>
        <v>16736.69467787115</v>
      </c>
      <c r="F1374" s="9">
        <v>12.5</v>
      </c>
      <c r="G1374" s="106">
        <f>(Table1[[#This Row],[Core Diameter (in.)]]/Table1[[#This Row],[tp (ms) // to line (150 kHz)]])*10^6/12</f>
        <v>15933.333333333334</v>
      </c>
      <c r="H1374" s="9">
        <f>AVERAGE(Table1[[#This Row],[^ Velocity ft/s]],Table1[[#This Row],[// Velocity ft/s]])</f>
        <v>16335.014005602243</v>
      </c>
      <c r="I1374" s="1" t="s">
        <v>2315</v>
      </c>
      <c r="J1374" s="1" t="s">
        <v>7</v>
      </c>
      <c r="K1374" s="1">
        <v>5</v>
      </c>
      <c r="L1374" s="1">
        <v>60</v>
      </c>
      <c r="M1374" s="15" t="s">
        <v>2662</v>
      </c>
      <c r="N1374" s="94" t="s">
        <v>2664</v>
      </c>
    </row>
    <row r="1375" spans="1:14" x14ac:dyDescent="0.3">
      <c r="A1375" s="1" t="s">
        <v>2668</v>
      </c>
      <c r="B1375" s="77">
        <f>--LEFT(A1375,SEARCH("'",A1375)-1)+IF( ISNUMBER(SEARCH("""",A1375)),--MID(A1375,SEARCH("'",A1375)+1,SEARCH("""",A1375)-SEARCH("'",A1375)-1)/12)</f>
        <v>516</v>
      </c>
      <c r="C1375" s="5">
        <v>2.39</v>
      </c>
      <c r="D1375" s="9">
        <v>11.9</v>
      </c>
      <c r="E1375" s="9">
        <f>(Table1[[#This Row],[Core Diameter (in.)]]/Table1[[#This Row],[tp (ms) ^ to line (150 kHz)]])*10^6/12</f>
        <v>16736.69467787115</v>
      </c>
      <c r="F1375" s="9">
        <v>12.9</v>
      </c>
      <c r="G1375" s="106">
        <f>(Table1[[#This Row],[Core Diameter (in.)]]/Table1[[#This Row],[tp (ms) // to line (150 kHz)]])*10^6/12</f>
        <v>15439.276485788114</v>
      </c>
      <c r="H1375" s="9">
        <f>AVERAGE(Table1[[#This Row],[^ Velocity ft/s]],Table1[[#This Row],[// Velocity ft/s]])</f>
        <v>16087.985581829631</v>
      </c>
      <c r="I1375" s="1" t="s">
        <v>2315</v>
      </c>
      <c r="J1375" s="1" t="s">
        <v>7</v>
      </c>
      <c r="K1375" s="1">
        <v>5</v>
      </c>
      <c r="L1375" s="1">
        <v>60</v>
      </c>
      <c r="M1375" s="15" t="s">
        <v>2662</v>
      </c>
      <c r="N1375" s="94" t="s">
        <v>2664</v>
      </c>
    </row>
    <row r="1376" spans="1:14" x14ac:dyDescent="0.3">
      <c r="A1376" s="1" t="s">
        <v>2669</v>
      </c>
      <c r="B1376" s="77">
        <f>--LEFT(A1376,SEARCH("'",A1376)-1)+IF( ISNUMBER(SEARCH("""",A1376)),--MID(A1376,SEARCH("'",A1376)+1,SEARCH("""",A1376)-SEARCH("'",A1376)-1)/12)</f>
        <v>516.20833333333337</v>
      </c>
      <c r="C1376" s="5">
        <v>2.39</v>
      </c>
      <c r="D1376" s="9">
        <v>11.9</v>
      </c>
      <c r="E1376" s="9">
        <f>(Table1[[#This Row],[Core Diameter (in.)]]/Table1[[#This Row],[tp (ms) ^ to line (150 kHz)]])*10^6/12</f>
        <v>16736.69467787115</v>
      </c>
      <c r="F1376" s="9">
        <v>12.9</v>
      </c>
      <c r="G1376" s="106">
        <f>(Table1[[#This Row],[Core Diameter (in.)]]/Table1[[#This Row],[tp (ms) // to line (150 kHz)]])*10^6/12</f>
        <v>15439.276485788114</v>
      </c>
      <c r="H1376" s="9">
        <f>AVERAGE(Table1[[#This Row],[^ Velocity ft/s]],Table1[[#This Row],[// Velocity ft/s]])</f>
        <v>16087.985581829631</v>
      </c>
      <c r="I1376" s="1" t="s">
        <v>2315</v>
      </c>
      <c r="J1376" s="1" t="s">
        <v>7</v>
      </c>
      <c r="K1376" s="1">
        <v>5</v>
      </c>
      <c r="L1376" s="1">
        <v>60</v>
      </c>
      <c r="M1376" s="15" t="s">
        <v>2662</v>
      </c>
      <c r="N1376" s="94" t="s">
        <v>2664</v>
      </c>
    </row>
    <row r="1377" spans="1:14" x14ac:dyDescent="0.3">
      <c r="A1377" s="1" t="s">
        <v>2670</v>
      </c>
      <c r="B1377" s="77">
        <f>--LEFT(A1377,SEARCH("'",A1377)-1)+IF( ISNUMBER(SEARCH("""",A1377)),--MID(A1377,SEARCH("'",A1377)+1,SEARCH("""",A1377)-SEARCH("'",A1377)-1)/12)</f>
        <v>516.5</v>
      </c>
      <c r="C1377" s="5">
        <v>2.3849999999999998</v>
      </c>
      <c r="D1377" s="9">
        <v>10.9</v>
      </c>
      <c r="E1377" s="9">
        <f>(Table1[[#This Row],[Core Diameter (in.)]]/Table1[[#This Row],[tp (ms) ^ to line (150 kHz)]])*10^6/12</f>
        <v>18233.944954128438</v>
      </c>
      <c r="F1377" s="9">
        <v>10.9</v>
      </c>
      <c r="G1377" s="106">
        <f>(Table1[[#This Row],[Core Diameter (in.)]]/Table1[[#This Row],[tp (ms) // to line (150 kHz)]])*10^6/12</f>
        <v>18233.944954128438</v>
      </c>
      <c r="H1377" s="9">
        <f>AVERAGE(Table1[[#This Row],[^ Velocity ft/s]],Table1[[#This Row],[// Velocity ft/s]])</f>
        <v>18233.944954128438</v>
      </c>
      <c r="I1377" s="1" t="s">
        <v>2315</v>
      </c>
      <c r="J1377" s="1" t="s">
        <v>7</v>
      </c>
      <c r="K1377" s="1">
        <v>5</v>
      </c>
      <c r="L1377" s="1">
        <v>60</v>
      </c>
      <c r="M1377" s="15" t="s">
        <v>2662</v>
      </c>
      <c r="N1377" s="94" t="s">
        <v>2664</v>
      </c>
    </row>
    <row r="1378" spans="1:14" x14ac:dyDescent="0.3">
      <c r="A1378" s="1" t="s">
        <v>2671</v>
      </c>
      <c r="B1378" s="77">
        <f>--LEFT(A1378,SEARCH("'",A1378)-1)+IF( ISNUMBER(SEARCH("""",A1378)),--MID(A1378,SEARCH("'",A1378)+1,SEARCH("""",A1378)-SEARCH("'",A1378)-1)/12)</f>
        <v>516.75</v>
      </c>
      <c r="C1378" s="5">
        <v>2.3849999999999998</v>
      </c>
      <c r="D1378" s="9">
        <v>10.9</v>
      </c>
      <c r="E1378" s="9">
        <f>(Table1[[#This Row],[Core Diameter (in.)]]/Table1[[#This Row],[tp (ms) ^ to line (150 kHz)]])*10^6/12</f>
        <v>18233.944954128438</v>
      </c>
      <c r="F1378" s="9">
        <v>10.9</v>
      </c>
      <c r="G1378" s="106">
        <f>(Table1[[#This Row],[Core Diameter (in.)]]/Table1[[#This Row],[tp (ms) // to line (150 kHz)]])*10^6/12</f>
        <v>18233.944954128438</v>
      </c>
      <c r="H1378" s="9">
        <f>AVERAGE(Table1[[#This Row],[^ Velocity ft/s]],Table1[[#This Row],[// Velocity ft/s]])</f>
        <v>18233.944954128438</v>
      </c>
      <c r="I1378" s="1" t="s">
        <v>2315</v>
      </c>
      <c r="J1378" s="1" t="s">
        <v>7</v>
      </c>
      <c r="K1378" s="1">
        <v>5</v>
      </c>
      <c r="L1378" s="1">
        <v>60</v>
      </c>
      <c r="M1378" s="15" t="s">
        <v>2662</v>
      </c>
      <c r="N1378" s="94" t="s">
        <v>2664</v>
      </c>
    </row>
    <row r="1379" spans="1:14" x14ac:dyDescent="0.3">
      <c r="A1379" s="1" t="s">
        <v>2672</v>
      </c>
      <c r="B1379" s="77">
        <f>--LEFT(A1379,SEARCH("'",A1379)-1)+IF( ISNUMBER(SEARCH("""",A1379)),--MID(A1379,SEARCH("'",A1379)+1,SEARCH("""",A1379)-SEARCH("'",A1379)-1)/12)</f>
        <v>517</v>
      </c>
      <c r="C1379" s="5">
        <v>2.3849999999999998</v>
      </c>
      <c r="D1379" s="9">
        <v>10.4</v>
      </c>
      <c r="E1379" s="9">
        <f>(Table1[[#This Row],[Core Diameter (in.)]]/Table1[[#This Row],[tp (ms) ^ to line (150 kHz)]])*10^6/12</f>
        <v>19110.576923076918</v>
      </c>
      <c r="F1379" s="9">
        <v>10.9</v>
      </c>
      <c r="G1379" s="106">
        <f>(Table1[[#This Row],[Core Diameter (in.)]]/Table1[[#This Row],[tp (ms) // to line (150 kHz)]])*10^6/12</f>
        <v>18233.944954128438</v>
      </c>
      <c r="H1379" s="9">
        <f>AVERAGE(Table1[[#This Row],[^ Velocity ft/s]],Table1[[#This Row],[// Velocity ft/s]])</f>
        <v>18672.260938602678</v>
      </c>
      <c r="I1379" s="1" t="s">
        <v>2315</v>
      </c>
      <c r="J1379" s="1" t="s">
        <v>7</v>
      </c>
      <c r="K1379" s="1">
        <v>5</v>
      </c>
      <c r="L1379" s="1">
        <v>60</v>
      </c>
      <c r="M1379" s="15" t="s">
        <v>2662</v>
      </c>
      <c r="N1379" s="94" t="s">
        <v>2664</v>
      </c>
    </row>
    <row r="1380" spans="1:14" x14ac:dyDescent="0.3">
      <c r="A1380" s="1" t="s">
        <v>2673</v>
      </c>
      <c r="B1380" s="77">
        <f>--LEFT(A1380,SEARCH("'",A1380)-1)+IF( ISNUMBER(SEARCH("""",A1380)),--MID(A1380,SEARCH("'",A1380)+1,SEARCH("""",A1380)-SEARCH("'",A1380)-1)/12)</f>
        <v>517.25</v>
      </c>
      <c r="C1380" s="5">
        <v>2.3849999999999998</v>
      </c>
      <c r="D1380" s="9">
        <v>10.5</v>
      </c>
      <c r="E1380" s="9">
        <f>(Table1[[#This Row],[Core Diameter (in.)]]/Table1[[#This Row],[tp (ms) ^ to line (150 kHz)]])*10^6/12</f>
        <v>18928.571428571428</v>
      </c>
      <c r="F1380" s="9">
        <v>10.5</v>
      </c>
      <c r="G1380" s="106">
        <f>(Table1[[#This Row],[Core Diameter (in.)]]/Table1[[#This Row],[tp (ms) // to line (150 kHz)]])*10^6/12</f>
        <v>18928.571428571428</v>
      </c>
      <c r="H1380" s="9">
        <f>AVERAGE(Table1[[#This Row],[^ Velocity ft/s]],Table1[[#This Row],[// Velocity ft/s]])</f>
        <v>18928.571428571428</v>
      </c>
      <c r="I1380" s="1" t="s">
        <v>2315</v>
      </c>
      <c r="J1380" s="1" t="s">
        <v>7</v>
      </c>
      <c r="K1380" s="1">
        <v>5</v>
      </c>
      <c r="L1380" s="1">
        <v>60</v>
      </c>
      <c r="M1380" s="15" t="s">
        <v>2662</v>
      </c>
      <c r="N1380" s="94" t="s">
        <v>2664</v>
      </c>
    </row>
    <row r="1381" spans="1:14" x14ac:dyDescent="0.3">
      <c r="A1381" s="1" t="s">
        <v>2674</v>
      </c>
      <c r="B1381" s="77">
        <f>--LEFT(A1381,SEARCH("'",A1381)-1)+IF( ISNUMBER(SEARCH("""",A1381)),--MID(A1381,SEARCH("'",A1381)+1,SEARCH("""",A1381)-SEARCH("'",A1381)-1)/12)</f>
        <v>517.5</v>
      </c>
      <c r="C1381" s="5">
        <v>2.387</v>
      </c>
      <c r="D1381" s="9">
        <v>10.5</v>
      </c>
      <c r="E1381" s="9">
        <f>(Table1[[#This Row],[Core Diameter (in.)]]/Table1[[#This Row],[tp (ms) ^ to line (150 kHz)]])*10^6/12</f>
        <v>18944.444444444445</v>
      </c>
      <c r="F1381" s="9">
        <v>10.4</v>
      </c>
      <c r="G1381" s="106">
        <f>(Table1[[#This Row],[Core Diameter (in.)]]/Table1[[#This Row],[tp (ms) // to line (150 kHz)]])*10^6/12</f>
        <v>19126.602564102563</v>
      </c>
      <c r="H1381" s="9">
        <f>AVERAGE(Table1[[#This Row],[^ Velocity ft/s]],Table1[[#This Row],[// Velocity ft/s]])</f>
        <v>19035.523504273504</v>
      </c>
      <c r="I1381" s="1" t="s">
        <v>2315</v>
      </c>
      <c r="J1381" s="1" t="s">
        <v>7</v>
      </c>
      <c r="K1381" s="1">
        <v>5</v>
      </c>
      <c r="L1381" s="1">
        <v>60</v>
      </c>
      <c r="M1381" s="15" t="s">
        <v>2662</v>
      </c>
      <c r="N1381" s="94" t="s">
        <v>2664</v>
      </c>
    </row>
    <row r="1382" spans="1:14" x14ac:dyDescent="0.3">
      <c r="A1382" s="1" t="s">
        <v>2675</v>
      </c>
      <c r="B1382" s="77">
        <f>--LEFT(A1382,SEARCH("'",A1382)-1)+IF( ISNUMBER(SEARCH("""",A1382)),--MID(A1382,SEARCH("'",A1382)+1,SEARCH("""",A1382)-SEARCH("'",A1382)-1)/12)</f>
        <v>517.75</v>
      </c>
      <c r="C1382" s="5">
        <v>2.387</v>
      </c>
      <c r="D1382" s="9">
        <v>10.4</v>
      </c>
      <c r="E1382" s="9">
        <f>(Table1[[#This Row],[Core Diameter (in.)]]/Table1[[#This Row],[tp (ms) ^ to line (150 kHz)]])*10^6/12</f>
        <v>19126.602564102563</v>
      </c>
      <c r="F1382" s="9">
        <v>10.4</v>
      </c>
      <c r="G1382" s="106">
        <f>(Table1[[#This Row],[Core Diameter (in.)]]/Table1[[#This Row],[tp (ms) // to line (150 kHz)]])*10^6/12</f>
        <v>19126.602564102563</v>
      </c>
      <c r="H1382" s="9">
        <f>AVERAGE(Table1[[#This Row],[^ Velocity ft/s]],Table1[[#This Row],[// Velocity ft/s]])</f>
        <v>19126.602564102563</v>
      </c>
      <c r="I1382" s="1" t="s">
        <v>2315</v>
      </c>
      <c r="J1382" s="1" t="s">
        <v>7</v>
      </c>
      <c r="K1382" s="1">
        <v>5</v>
      </c>
      <c r="L1382" s="1">
        <v>60</v>
      </c>
      <c r="M1382" s="15" t="s">
        <v>2662</v>
      </c>
      <c r="N1382" s="94" t="s">
        <v>2664</v>
      </c>
    </row>
    <row r="1383" spans="1:14" x14ac:dyDescent="0.3">
      <c r="A1383" s="1" t="s">
        <v>2676</v>
      </c>
      <c r="B1383" s="77">
        <f>--LEFT(A1383,SEARCH("'",A1383)-1)+IF( ISNUMBER(SEARCH("""",A1383)),--MID(A1383,SEARCH("'",A1383)+1,SEARCH("""",A1383)-SEARCH("'",A1383)-1)/12)</f>
        <v>518</v>
      </c>
      <c r="C1383" s="5">
        <v>2.3879999999999999</v>
      </c>
      <c r="D1383" s="9">
        <v>10.5</v>
      </c>
      <c r="E1383" s="9">
        <f>(Table1[[#This Row],[Core Diameter (in.)]]/Table1[[#This Row],[tp (ms) ^ to line (150 kHz)]])*10^6/12</f>
        <v>18952.38095238095</v>
      </c>
      <c r="F1383" s="9">
        <v>10.4</v>
      </c>
      <c r="G1383" s="106">
        <f>(Table1[[#This Row],[Core Diameter (in.)]]/Table1[[#This Row],[tp (ms) // to line (150 kHz)]])*10^6/12</f>
        <v>19134.615384615387</v>
      </c>
      <c r="H1383" s="9">
        <f>AVERAGE(Table1[[#This Row],[^ Velocity ft/s]],Table1[[#This Row],[// Velocity ft/s]])</f>
        <v>19043.498168498169</v>
      </c>
      <c r="I1383" s="1" t="s">
        <v>2315</v>
      </c>
      <c r="J1383" s="1" t="s">
        <v>7</v>
      </c>
      <c r="K1383" s="1">
        <v>5</v>
      </c>
      <c r="L1383" s="1">
        <v>60</v>
      </c>
      <c r="M1383" s="15" t="s">
        <v>2662</v>
      </c>
      <c r="N1383" s="94" t="s">
        <v>2664</v>
      </c>
    </row>
    <row r="1384" spans="1:14" x14ac:dyDescent="0.3">
      <c r="A1384" s="1" t="s">
        <v>2677</v>
      </c>
      <c r="B1384" s="77">
        <f>--LEFT(A1384,SEARCH("'",A1384)-1)+IF( ISNUMBER(SEARCH("""",A1384)),--MID(A1384,SEARCH("'",A1384)+1,SEARCH("""",A1384)-SEARCH("'",A1384)-1)/12)</f>
        <v>518.5</v>
      </c>
      <c r="C1384" s="5">
        <v>2.387</v>
      </c>
      <c r="D1384" s="9">
        <v>10.9</v>
      </c>
      <c r="E1384" s="9">
        <f>(Table1[[#This Row],[Core Diameter (in.)]]/Table1[[#This Row],[tp (ms) ^ to line (150 kHz)]])*10^6/12</f>
        <v>18249.235474006116</v>
      </c>
      <c r="F1384" s="9">
        <v>10.9</v>
      </c>
      <c r="G1384" s="106">
        <f>(Table1[[#This Row],[Core Diameter (in.)]]/Table1[[#This Row],[tp (ms) // to line (150 kHz)]])*10^6/12</f>
        <v>18249.235474006116</v>
      </c>
      <c r="H1384" s="9">
        <f>AVERAGE(Table1[[#This Row],[^ Velocity ft/s]],Table1[[#This Row],[// Velocity ft/s]])</f>
        <v>18249.235474006116</v>
      </c>
      <c r="I1384" s="1" t="s">
        <v>2315</v>
      </c>
      <c r="J1384" s="1" t="s">
        <v>7</v>
      </c>
      <c r="K1384" s="1">
        <v>5</v>
      </c>
      <c r="L1384" s="1">
        <v>60</v>
      </c>
      <c r="M1384" s="15" t="s">
        <v>2662</v>
      </c>
      <c r="N1384" s="94" t="s">
        <v>2664</v>
      </c>
    </row>
    <row r="1385" spans="1:14" x14ac:dyDescent="0.3">
      <c r="A1385" s="1" t="s">
        <v>2678</v>
      </c>
      <c r="B1385" s="77">
        <f>--LEFT(A1385,SEARCH("'",A1385)-1)+IF( ISNUMBER(SEARCH("""",A1385)),--MID(A1385,SEARCH("'",A1385)+1,SEARCH("""",A1385)-SEARCH("'",A1385)-1)/12)</f>
        <v>518.75</v>
      </c>
      <c r="C1385" s="5">
        <v>2.3849999999999998</v>
      </c>
      <c r="D1385" s="9">
        <v>10.9</v>
      </c>
      <c r="E1385" s="9">
        <f>(Table1[[#This Row],[Core Diameter (in.)]]/Table1[[#This Row],[tp (ms) ^ to line (150 kHz)]])*10^6/12</f>
        <v>18233.944954128438</v>
      </c>
      <c r="F1385" s="9">
        <v>10.9</v>
      </c>
      <c r="G1385" s="106">
        <f>(Table1[[#This Row],[Core Diameter (in.)]]/Table1[[#This Row],[tp (ms) // to line (150 kHz)]])*10^6/12</f>
        <v>18233.944954128438</v>
      </c>
      <c r="H1385" s="9">
        <f>AVERAGE(Table1[[#This Row],[^ Velocity ft/s]],Table1[[#This Row],[// Velocity ft/s]])</f>
        <v>18233.944954128438</v>
      </c>
      <c r="I1385" s="1" t="s">
        <v>2315</v>
      </c>
      <c r="J1385" s="1" t="s">
        <v>7</v>
      </c>
      <c r="K1385" s="1">
        <v>5</v>
      </c>
      <c r="L1385" s="1">
        <v>60</v>
      </c>
      <c r="M1385" s="15" t="s">
        <v>2662</v>
      </c>
      <c r="N1385" s="94" t="s">
        <v>2664</v>
      </c>
    </row>
    <row r="1386" spans="1:14" x14ac:dyDescent="0.3">
      <c r="A1386" s="1" t="s">
        <v>2679</v>
      </c>
      <c r="B1386" s="77">
        <f>--LEFT(A1386,SEARCH("'",A1386)-1)+IF( ISNUMBER(SEARCH("""",A1386)),--MID(A1386,SEARCH("'",A1386)+1,SEARCH("""",A1386)-SEARCH("'",A1386)-1)/12)</f>
        <v>519</v>
      </c>
      <c r="C1386" s="5">
        <v>2.387</v>
      </c>
      <c r="D1386" s="9">
        <v>10.9</v>
      </c>
      <c r="E1386" s="9">
        <f>(Table1[[#This Row],[Core Diameter (in.)]]/Table1[[#This Row],[tp (ms) ^ to line (150 kHz)]])*10^6/12</f>
        <v>18249.235474006116</v>
      </c>
      <c r="F1386" s="9">
        <v>10.5</v>
      </c>
      <c r="G1386" s="106">
        <f>(Table1[[#This Row],[Core Diameter (in.)]]/Table1[[#This Row],[tp (ms) // to line (150 kHz)]])*10^6/12</f>
        <v>18944.444444444445</v>
      </c>
      <c r="H1386" s="9">
        <f>AVERAGE(Table1[[#This Row],[^ Velocity ft/s]],Table1[[#This Row],[// Velocity ft/s]])</f>
        <v>18596.839959225283</v>
      </c>
      <c r="I1386" s="1" t="s">
        <v>2315</v>
      </c>
      <c r="J1386" s="1" t="s">
        <v>7</v>
      </c>
      <c r="K1386" s="1">
        <v>5</v>
      </c>
      <c r="L1386" s="1">
        <v>60</v>
      </c>
      <c r="M1386" s="15" t="s">
        <v>2662</v>
      </c>
      <c r="N1386" s="94" t="s">
        <v>2664</v>
      </c>
    </row>
    <row r="1387" spans="1:14" x14ac:dyDescent="0.3">
      <c r="A1387" s="1" t="s">
        <v>2680</v>
      </c>
      <c r="B1387" s="77">
        <f>--LEFT(A1387,SEARCH("'",A1387)-1)+IF( ISNUMBER(SEARCH("""",A1387)),--MID(A1387,SEARCH("'",A1387)+1,SEARCH("""",A1387)-SEARCH("'",A1387)-1)/12)</f>
        <v>519.25</v>
      </c>
      <c r="C1387" s="5">
        <v>2.387</v>
      </c>
      <c r="D1387" s="9">
        <v>10.5</v>
      </c>
      <c r="E1387" s="9">
        <f>(Table1[[#This Row],[Core Diameter (in.)]]/Table1[[#This Row],[tp (ms) ^ to line (150 kHz)]])*10^6/12</f>
        <v>18944.444444444445</v>
      </c>
      <c r="F1387" s="9">
        <v>10.5</v>
      </c>
      <c r="G1387" s="106">
        <f>(Table1[[#This Row],[Core Diameter (in.)]]/Table1[[#This Row],[tp (ms) // to line (150 kHz)]])*10^6/12</f>
        <v>18944.444444444445</v>
      </c>
      <c r="H1387" s="9">
        <f>AVERAGE(Table1[[#This Row],[^ Velocity ft/s]],Table1[[#This Row],[// Velocity ft/s]])</f>
        <v>18944.444444444445</v>
      </c>
      <c r="I1387" s="1" t="s">
        <v>2315</v>
      </c>
      <c r="J1387" s="1" t="s">
        <v>7</v>
      </c>
      <c r="K1387" s="1">
        <v>5</v>
      </c>
      <c r="L1387" s="1">
        <v>60</v>
      </c>
      <c r="M1387" s="15" t="s">
        <v>2662</v>
      </c>
      <c r="N1387" s="94" t="s">
        <v>2664</v>
      </c>
    </row>
    <row r="1388" spans="1:14" x14ac:dyDescent="0.3">
      <c r="A1388" s="1" t="s">
        <v>2681</v>
      </c>
      <c r="B1388" s="77">
        <f>--LEFT(A1388,SEARCH("'",A1388)-1)+IF( ISNUMBER(SEARCH("""",A1388)),--MID(A1388,SEARCH("'",A1388)+1,SEARCH("""",A1388)-SEARCH("'",A1388)-1)/12)</f>
        <v>519.5</v>
      </c>
      <c r="C1388" s="5">
        <v>2.3879999999999999</v>
      </c>
      <c r="D1388" s="9">
        <v>10.5</v>
      </c>
      <c r="E1388" s="9">
        <f>(Table1[[#This Row],[Core Diameter (in.)]]/Table1[[#This Row],[tp (ms) ^ to line (150 kHz)]])*10^6/12</f>
        <v>18952.38095238095</v>
      </c>
      <c r="F1388" s="9">
        <v>10.5</v>
      </c>
      <c r="G1388" s="106">
        <f>(Table1[[#This Row],[Core Diameter (in.)]]/Table1[[#This Row],[tp (ms) // to line (150 kHz)]])*10^6/12</f>
        <v>18952.38095238095</v>
      </c>
      <c r="H1388" s="9">
        <f>AVERAGE(Table1[[#This Row],[^ Velocity ft/s]],Table1[[#This Row],[// Velocity ft/s]])</f>
        <v>18952.38095238095</v>
      </c>
      <c r="I1388" s="1" t="s">
        <v>2315</v>
      </c>
      <c r="J1388" s="1" t="s">
        <v>7</v>
      </c>
      <c r="K1388" s="1">
        <v>5</v>
      </c>
      <c r="L1388" s="1">
        <v>60</v>
      </c>
      <c r="M1388" s="15" t="s">
        <v>2662</v>
      </c>
      <c r="N1388" s="94" t="s">
        <v>2664</v>
      </c>
    </row>
    <row r="1389" spans="1:14" x14ac:dyDescent="0.3">
      <c r="A1389" s="1" t="s">
        <v>2682</v>
      </c>
      <c r="B1389" s="77">
        <f>--LEFT(A1389,SEARCH("'",A1389)-1)+IF( ISNUMBER(SEARCH("""",A1389)),--MID(A1389,SEARCH("'",A1389)+1,SEARCH("""",A1389)-SEARCH("'",A1389)-1)/12)</f>
        <v>519.75</v>
      </c>
      <c r="C1389" s="5">
        <v>2.387</v>
      </c>
      <c r="D1389" s="9">
        <v>10.5</v>
      </c>
      <c r="E1389" s="9">
        <f>(Table1[[#This Row],[Core Diameter (in.)]]/Table1[[#This Row],[tp (ms) ^ to line (150 kHz)]])*10^6/12</f>
        <v>18944.444444444445</v>
      </c>
      <c r="F1389" s="9">
        <v>10.5</v>
      </c>
      <c r="G1389" s="106">
        <f>(Table1[[#This Row],[Core Diameter (in.)]]/Table1[[#This Row],[tp (ms) // to line (150 kHz)]])*10^6/12</f>
        <v>18944.444444444445</v>
      </c>
      <c r="H1389" s="9">
        <f>AVERAGE(Table1[[#This Row],[^ Velocity ft/s]],Table1[[#This Row],[// Velocity ft/s]])</f>
        <v>18944.444444444445</v>
      </c>
      <c r="I1389" s="1" t="s">
        <v>2315</v>
      </c>
      <c r="J1389" s="1" t="s">
        <v>7</v>
      </c>
      <c r="K1389" s="1">
        <v>5</v>
      </c>
      <c r="L1389" s="1">
        <v>60</v>
      </c>
      <c r="M1389" s="15" t="s">
        <v>2662</v>
      </c>
      <c r="N1389" s="94" t="s">
        <v>2664</v>
      </c>
    </row>
    <row r="1390" spans="1:14" x14ac:dyDescent="0.3">
      <c r="A1390" s="1" t="s">
        <v>2683</v>
      </c>
      <c r="B1390" s="77">
        <f>--LEFT(A1390,SEARCH("'",A1390)-1)+IF( ISNUMBER(SEARCH("""",A1390)),--MID(A1390,SEARCH("'",A1390)+1,SEARCH("""",A1390)-SEARCH("'",A1390)-1)/12)</f>
        <v>520</v>
      </c>
      <c r="C1390" s="5">
        <v>2.39</v>
      </c>
      <c r="D1390" s="9">
        <v>10.5</v>
      </c>
      <c r="E1390" s="9">
        <f>(Table1[[#This Row],[Core Diameter (in.)]]/Table1[[#This Row],[tp (ms) ^ to line (150 kHz)]])*10^6/12</f>
        <v>18968.253968253968</v>
      </c>
      <c r="F1390" s="9">
        <v>10.5</v>
      </c>
      <c r="G1390" s="106">
        <f>(Table1[[#This Row],[Core Diameter (in.)]]/Table1[[#This Row],[tp (ms) // to line (150 kHz)]])*10^6/12</f>
        <v>18968.253968253968</v>
      </c>
      <c r="H1390" s="9">
        <f>AVERAGE(Table1[[#This Row],[^ Velocity ft/s]],Table1[[#This Row],[// Velocity ft/s]])</f>
        <v>18968.253968253968</v>
      </c>
      <c r="I1390" s="1" t="s">
        <v>2315</v>
      </c>
      <c r="J1390" s="1" t="s">
        <v>7</v>
      </c>
      <c r="K1390" s="1">
        <v>5</v>
      </c>
      <c r="L1390" s="1">
        <v>60</v>
      </c>
      <c r="M1390" s="15" t="s">
        <v>2662</v>
      </c>
      <c r="N1390" s="94" t="s">
        <v>2664</v>
      </c>
    </row>
    <row r="1391" spans="1:14" x14ac:dyDescent="0.3">
      <c r="A1391" s="1" t="s">
        <v>2685</v>
      </c>
      <c r="B1391" s="77">
        <f>--LEFT(A1391,SEARCH("'",A1391)-1)+IF( ISNUMBER(SEARCH("""",A1391)),--MID(A1391,SEARCH("'",A1391)+1,SEARCH("""",A1391)-SEARCH("'",A1391)-1)/12)</f>
        <v>520.25</v>
      </c>
      <c r="C1391" s="5">
        <v>2.387</v>
      </c>
      <c r="D1391" s="9">
        <v>10.4</v>
      </c>
      <c r="E1391" s="9">
        <f>(Table1[[#This Row],[Core Diameter (in.)]]/Table1[[#This Row],[tp (ms) ^ to line (150 kHz)]])*10^6/12</f>
        <v>19126.602564102563</v>
      </c>
      <c r="F1391" s="9">
        <v>10.4</v>
      </c>
      <c r="G1391" s="106">
        <f>(Table1[[#This Row],[Core Diameter (in.)]]/Table1[[#This Row],[tp (ms) // to line (150 kHz)]])*10^6/12</f>
        <v>19126.602564102563</v>
      </c>
      <c r="H1391" s="9">
        <f>AVERAGE(Table1[[#This Row],[^ Velocity ft/s]],Table1[[#This Row],[// Velocity ft/s]])</f>
        <v>19126.602564102563</v>
      </c>
      <c r="I1391" s="1" t="s">
        <v>2315</v>
      </c>
      <c r="J1391" s="1" t="s">
        <v>7</v>
      </c>
      <c r="K1391" s="1">
        <v>5</v>
      </c>
      <c r="L1391" s="1">
        <v>60</v>
      </c>
      <c r="M1391" s="15" t="s">
        <v>2662</v>
      </c>
      <c r="N1391" s="94" t="s">
        <v>2664</v>
      </c>
    </row>
    <row r="1392" spans="1:14" x14ac:dyDescent="0.3">
      <c r="A1392" s="1" t="s">
        <v>2684</v>
      </c>
      <c r="B1392" s="77">
        <f>--LEFT(A1392,SEARCH("'",A1392)-1)+IF( ISNUMBER(SEARCH("""",A1392)),--MID(A1392,SEARCH("'",A1392)+1,SEARCH("""",A1392)-SEARCH("'",A1392)-1)/12)</f>
        <v>520.5</v>
      </c>
      <c r="C1392" s="5">
        <v>2.387</v>
      </c>
      <c r="D1392" s="9">
        <v>10</v>
      </c>
      <c r="E1392" s="9">
        <f>(Table1[[#This Row],[Core Diameter (in.)]]/Table1[[#This Row],[tp (ms) ^ to line (150 kHz)]])*10^6/12</f>
        <v>19891.666666666668</v>
      </c>
      <c r="F1392" s="9">
        <v>10.3</v>
      </c>
      <c r="G1392" s="106">
        <f>(Table1[[#This Row],[Core Diameter (in.)]]/Table1[[#This Row],[tp (ms) // to line (150 kHz)]])*10^6/12</f>
        <v>19312.297734627831</v>
      </c>
      <c r="H1392" s="9">
        <f>AVERAGE(Table1[[#This Row],[^ Velocity ft/s]],Table1[[#This Row],[// Velocity ft/s]])</f>
        <v>19601.98220064725</v>
      </c>
      <c r="I1392" s="1" t="s">
        <v>2315</v>
      </c>
      <c r="J1392" s="1" t="s">
        <v>7</v>
      </c>
      <c r="K1392" s="1">
        <v>5</v>
      </c>
      <c r="L1392" s="1">
        <v>60</v>
      </c>
      <c r="M1392" s="15" t="s">
        <v>2662</v>
      </c>
      <c r="N1392" s="94" t="s">
        <v>2664</v>
      </c>
    </row>
    <row r="1393" spans="1:14" x14ac:dyDescent="0.3">
      <c r="A1393" s="1" t="s">
        <v>2686</v>
      </c>
      <c r="B1393" s="77">
        <f>--LEFT(A1393,SEARCH("'",A1393)-1)+IF( ISNUMBER(SEARCH("""",A1393)),--MID(A1393,SEARCH("'",A1393)+1,SEARCH("""",A1393)-SEARCH("'",A1393)-1)/12)</f>
        <v>520.75</v>
      </c>
      <c r="C1393" s="5">
        <v>2.387</v>
      </c>
      <c r="D1393" s="9">
        <v>9.9</v>
      </c>
      <c r="E1393" s="9">
        <f>(Table1[[#This Row],[Core Diameter (in.)]]/Table1[[#This Row],[tp (ms) ^ to line (150 kHz)]])*10^6/12</f>
        <v>20092.592592592591</v>
      </c>
      <c r="F1393" s="9">
        <v>9.9</v>
      </c>
      <c r="G1393" s="106">
        <f>(Table1[[#This Row],[Core Diameter (in.)]]/Table1[[#This Row],[tp (ms) // to line (150 kHz)]])*10^6/12</f>
        <v>20092.592592592591</v>
      </c>
      <c r="H1393" s="9">
        <f>AVERAGE(Table1[[#This Row],[^ Velocity ft/s]],Table1[[#This Row],[// Velocity ft/s]])</f>
        <v>20092.592592592591</v>
      </c>
      <c r="I1393" s="1" t="s">
        <v>2315</v>
      </c>
      <c r="J1393" s="1" t="s">
        <v>7</v>
      </c>
      <c r="K1393" s="1">
        <v>5</v>
      </c>
      <c r="L1393" s="1">
        <v>60</v>
      </c>
      <c r="M1393" s="15" t="s">
        <v>2662</v>
      </c>
      <c r="N1393" s="94" t="s">
        <v>2664</v>
      </c>
    </row>
    <row r="1394" spans="1:14" x14ac:dyDescent="0.3">
      <c r="A1394" s="1" t="s">
        <v>2688</v>
      </c>
      <c r="B1394" s="77">
        <f>--LEFT(A1394,SEARCH("'",A1394)-1)+IF( ISNUMBER(SEARCH("""",A1394)),--MID(A1394,SEARCH("'",A1394)+1,SEARCH("""",A1394)-SEARCH("'",A1394)-1)/12)</f>
        <v>521</v>
      </c>
      <c r="C1394" s="5">
        <v>2.3889999999999998</v>
      </c>
      <c r="D1394" s="9">
        <v>10.5</v>
      </c>
      <c r="E1394" s="9">
        <f>(Table1[[#This Row],[Core Diameter (in.)]]/Table1[[#This Row],[tp (ms) ^ to line (150 kHz)]])*10^6/12</f>
        <v>18960.317460317459</v>
      </c>
      <c r="F1394" s="9">
        <v>10.9</v>
      </c>
      <c r="G1394" s="106">
        <f>(Table1[[#This Row],[Core Diameter (in.)]]/Table1[[#This Row],[tp (ms) // to line (150 kHz)]])*10^6/12</f>
        <v>18264.525993883788</v>
      </c>
      <c r="H1394" s="9">
        <f>AVERAGE(Table1[[#This Row],[^ Velocity ft/s]],Table1[[#This Row],[// Velocity ft/s]])</f>
        <v>18612.421727100624</v>
      </c>
      <c r="I1394" s="1" t="s">
        <v>2315</v>
      </c>
      <c r="J1394" s="1" t="s">
        <v>7</v>
      </c>
      <c r="K1394" s="1">
        <v>5</v>
      </c>
      <c r="L1394" s="1">
        <v>60</v>
      </c>
      <c r="M1394" s="15" t="s">
        <v>2662</v>
      </c>
      <c r="N1394" s="94" t="s">
        <v>2664</v>
      </c>
    </row>
    <row r="1395" spans="1:14" x14ac:dyDescent="0.3">
      <c r="A1395" s="1" t="s">
        <v>2687</v>
      </c>
      <c r="B1395" s="77">
        <f>--LEFT(A1395,SEARCH("'",A1395)-1)+IF( ISNUMBER(SEARCH("""",A1395)),--MID(A1395,SEARCH("'",A1395)+1,SEARCH("""",A1395)-SEARCH("'",A1395)-1)/12)</f>
        <v>521.25</v>
      </c>
      <c r="C1395" s="5">
        <v>2.3849999999999998</v>
      </c>
      <c r="D1395" s="9">
        <v>10.4</v>
      </c>
      <c r="E1395" s="9">
        <f>(Table1[[#This Row],[Core Diameter (in.)]]/Table1[[#This Row],[tp (ms) ^ to line (150 kHz)]])*10^6/12</f>
        <v>19110.576923076918</v>
      </c>
      <c r="F1395" s="9">
        <v>10.4</v>
      </c>
      <c r="G1395" s="106">
        <f>(Table1[[#This Row],[Core Diameter (in.)]]/Table1[[#This Row],[tp (ms) // to line (150 kHz)]])*10^6/12</f>
        <v>19110.576923076918</v>
      </c>
      <c r="H1395" s="9">
        <f>AVERAGE(Table1[[#This Row],[^ Velocity ft/s]],Table1[[#This Row],[// Velocity ft/s]])</f>
        <v>19110.576923076918</v>
      </c>
      <c r="I1395" s="1" t="s">
        <v>2315</v>
      </c>
      <c r="J1395" s="1" t="s">
        <v>7</v>
      </c>
      <c r="K1395" s="1">
        <v>5</v>
      </c>
      <c r="L1395" s="1">
        <v>60</v>
      </c>
      <c r="M1395" s="15" t="s">
        <v>2662</v>
      </c>
      <c r="N1395" s="94" t="s">
        <v>2664</v>
      </c>
    </row>
    <row r="1396" spans="1:14" x14ac:dyDescent="0.3">
      <c r="A1396" s="1" t="s">
        <v>2689</v>
      </c>
      <c r="B1396" s="77">
        <f>--LEFT(A1396,SEARCH("'",A1396)-1)+IF( ISNUMBER(SEARCH("""",A1396)),--MID(A1396,SEARCH("'",A1396)+1,SEARCH("""",A1396)-SEARCH("'",A1396)-1)/12)</f>
        <v>521.75</v>
      </c>
      <c r="C1396" s="5">
        <v>2.3889999999999998</v>
      </c>
      <c r="D1396" s="9">
        <v>12</v>
      </c>
      <c r="E1396" s="9">
        <f>(Table1[[#This Row],[Core Diameter (in.)]]/Table1[[#This Row],[tp (ms) ^ to line (150 kHz)]])*10^6/12</f>
        <v>16590.277777777777</v>
      </c>
      <c r="F1396" s="9">
        <v>13.4</v>
      </c>
      <c r="G1396" s="106">
        <f>(Table1[[#This Row],[Core Diameter (in.)]]/Table1[[#This Row],[tp (ms) // to line (150 kHz)]])*10^6/12</f>
        <v>14856.965174129351</v>
      </c>
      <c r="H1396" s="9">
        <f>AVERAGE(Table1[[#This Row],[^ Velocity ft/s]],Table1[[#This Row],[// Velocity ft/s]])</f>
        <v>15723.621475953565</v>
      </c>
      <c r="I1396" s="1" t="s">
        <v>2315</v>
      </c>
      <c r="J1396" s="1" t="s">
        <v>7</v>
      </c>
      <c r="K1396" s="1">
        <v>5</v>
      </c>
      <c r="L1396" s="1">
        <v>60</v>
      </c>
      <c r="M1396" s="15" t="s">
        <v>2662</v>
      </c>
      <c r="N1396" s="94" t="s">
        <v>2664</v>
      </c>
    </row>
    <row r="1397" spans="1:14" x14ac:dyDescent="0.3">
      <c r="A1397" s="1" t="s">
        <v>2690</v>
      </c>
      <c r="B1397" s="77">
        <f>--LEFT(A1397,SEARCH("'",A1397)-1)+IF( ISNUMBER(SEARCH("""",A1397)),--MID(A1397,SEARCH("'",A1397)+1,SEARCH("""",A1397)-SEARCH("'",A1397)-1)/12)</f>
        <v>522</v>
      </c>
      <c r="C1397" s="5">
        <v>2.3889999999999998</v>
      </c>
      <c r="D1397" s="9">
        <v>10.5</v>
      </c>
      <c r="E1397" s="9">
        <f>(Table1[[#This Row],[Core Diameter (in.)]]/Table1[[#This Row],[tp (ms) ^ to line (150 kHz)]])*10^6/12</f>
        <v>18960.317460317459</v>
      </c>
      <c r="F1397" s="9">
        <v>10.9</v>
      </c>
      <c r="G1397" s="106">
        <f>(Table1[[#This Row],[Core Diameter (in.)]]/Table1[[#This Row],[tp (ms) // to line (150 kHz)]])*10^6/12</f>
        <v>18264.525993883788</v>
      </c>
      <c r="H1397" s="9">
        <f>AVERAGE(Table1[[#This Row],[^ Velocity ft/s]],Table1[[#This Row],[// Velocity ft/s]])</f>
        <v>18612.421727100624</v>
      </c>
      <c r="I1397" s="1" t="s">
        <v>2315</v>
      </c>
      <c r="J1397" s="1" t="s">
        <v>7</v>
      </c>
      <c r="K1397" s="1">
        <v>5</v>
      </c>
      <c r="L1397" s="1">
        <v>60</v>
      </c>
      <c r="M1397" s="15" t="s">
        <v>2662</v>
      </c>
      <c r="N1397" s="94" t="s">
        <v>2664</v>
      </c>
    </row>
    <row r="1398" spans="1:14" x14ac:dyDescent="0.3">
      <c r="A1398" s="1" t="s">
        <v>2691</v>
      </c>
      <c r="B1398" s="77">
        <f>--LEFT(A1398,SEARCH("'",A1398)-1)+IF( ISNUMBER(SEARCH("""",A1398)),--MID(A1398,SEARCH("'",A1398)+1,SEARCH("""",A1398)-SEARCH("'",A1398)-1)/12)</f>
        <v>522.25</v>
      </c>
      <c r="C1398" s="5">
        <v>2.3889999999999998</v>
      </c>
      <c r="D1398" s="9">
        <v>10.4</v>
      </c>
      <c r="E1398" s="9">
        <f>(Table1[[#This Row],[Core Diameter (in.)]]/Table1[[#This Row],[tp (ms) ^ to line (150 kHz)]])*10^6/12</f>
        <v>19142.628205128203</v>
      </c>
      <c r="F1398" s="9">
        <v>12.4</v>
      </c>
      <c r="G1398" s="106">
        <f>(Table1[[#This Row],[Core Diameter (in.)]]/Table1[[#This Row],[tp (ms) // to line (150 kHz)]])*10^6/12</f>
        <v>16055.107526881717</v>
      </c>
      <c r="H1398" s="9">
        <f>AVERAGE(Table1[[#This Row],[^ Velocity ft/s]],Table1[[#This Row],[// Velocity ft/s]])</f>
        <v>17598.867866004959</v>
      </c>
      <c r="I1398" s="1" t="s">
        <v>2315</v>
      </c>
      <c r="J1398" s="1" t="s">
        <v>7</v>
      </c>
      <c r="K1398" s="1">
        <v>5</v>
      </c>
      <c r="L1398" s="1">
        <v>60</v>
      </c>
      <c r="M1398" s="15" t="s">
        <v>2662</v>
      </c>
      <c r="N1398" s="94" t="s">
        <v>2664</v>
      </c>
    </row>
    <row r="1399" spans="1:14" x14ac:dyDescent="0.3">
      <c r="A1399" s="1" t="s">
        <v>2692</v>
      </c>
      <c r="B1399" s="77">
        <f>--LEFT(A1399,SEARCH("'",A1399)-1)+IF( ISNUMBER(SEARCH("""",A1399)),--MID(A1399,SEARCH("'",A1399)+1,SEARCH("""",A1399)-SEARCH("'",A1399)-1)/12)</f>
        <v>522.5</v>
      </c>
      <c r="C1399" s="5">
        <v>2.3849999999999998</v>
      </c>
      <c r="D1399" s="9">
        <v>10</v>
      </c>
      <c r="E1399" s="9">
        <f>(Table1[[#This Row],[Core Diameter (in.)]]/Table1[[#This Row],[tp (ms) ^ to line (150 kHz)]])*10^6/12</f>
        <v>19875</v>
      </c>
      <c r="F1399" s="9">
        <v>10.5</v>
      </c>
      <c r="G1399" s="106">
        <f>(Table1[[#This Row],[Core Diameter (in.)]]/Table1[[#This Row],[tp (ms) // to line (150 kHz)]])*10^6/12</f>
        <v>18928.571428571428</v>
      </c>
      <c r="H1399" s="9">
        <f>AVERAGE(Table1[[#This Row],[^ Velocity ft/s]],Table1[[#This Row],[// Velocity ft/s]])</f>
        <v>19401.785714285714</v>
      </c>
      <c r="I1399" s="1" t="s">
        <v>2315</v>
      </c>
      <c r="J1399" s="1" t="s">
        <v>7</v>
      </c>
      <c r="K1399" s="1">
        <v>5</v>
      </c>
      <c r="L1399" s="1">
        <v>60</v>
      </c>
      <c r="M1399" s="15" t="s">
        <v>2662</v>
      </c>
      <c r="N1399" s="94" t="s">
        <v>2664</v>
      </c>
    </row>
    <row r="1400" spans="1:14" x14ac:dyDescent="0.3">
      <c r="A1400" s="1" t="s">
        <v>2693</v>
      </c>
      <c r="B1400" s="77">
        <f>--LEFT(A1400,SEARCH("'",A1400)-1)+IF( ISNUMBER(SEARCH("""",A1400)),--MID(A1400,SEARCH("'",A1400)+1,SEARCH("""",A1400)-SEARCH("'",A1400)-1)/12)</f>
        <v>522.75</v>
      </c>
      <c r="C1400" s="5">
        <v>2.387</v>
      </c>
      <c r="D1400" s="9">
        <v>9.4</v>
      </c>
      <c r="E1400" s="9">
        <f>(Table1[[#This Row],[Core Diameter (in.)]]/Table1[[#This Row],[tp (ms) ^ to line (150 kHz)]])*10^6/12</f>
        <v>21161.347517730494</v>
      </c>
      <c r="F1400" s="9">
        <v>9.5</v>
      </c>
      <c r="G1400" s="106">
        <f>(Table1[[#This Row],[Core Diameter (in.)]]/Table1[[#This Row],[tp (ms) // to line (150 kHz)]])*10^6/12</f>
        <v>20938.596491228072</v>
      </c>
      <c r="H1400" s="9">
        <f>AVERAGE(Table1[[#This Row],[^ Velocity ft/s]],Table1[[#This Row],[// Velocity ft/s]])</f>
        <v>21049.972004479285</v>
      </c>
      <c r="I1400" s="1" t="s">
        <v>2315</v>
      </c>
      <c r="J1400" s="1" t="s">
        <v>7</v>
      </c>
      <c r="K1400" s="1">
        <v>5</v>
      </c>
      <c r="L1400" s="1">
        <v>60</v>
      </c>
      <c r="M1400" s="15" t="s">
        <v>2662</v>
      </c>
      <c r="N1400" s="94" t="s">
        <v>2664</v>
      </c>
    </row>
    <row r="1401" spans="1:14" x14ac:dyDescent="0.3">
      <c r="A1401" s="1" t="s">
        <v>2637</v>
      </c>
      <c r="B1401" s="77">
        <f>--LEFT(A1401,SEARCH("'",A1401)-1)+IF( ISNUMBER(SEARCH("""",A1401)),--MID(A1401,SEARCH("'",A1401)+1,SEARCH("""",A1401)-SEARCH("'",A1401)-1)/12)</f>
        <v>524.25</v>
      </c>
      <c r="C1401" s="5">
        <v>2.3879999999999999</v>
      </c>
      <c r="D1401" s="9">
        <v>9.4</v>
      </c>
      <c r="E1401" s="9">
        <f>(Table1[[#This Row],[Core Diameter (in.)]]/Table1[[#This Row],[tp (ms) ^ to line (150 kHz)]])*10^6/12</f>
        <v>21170.212765957443</v>
      </c>
      <c r="F1401" s="1">
        <v>9.9</v>
      </c>
      <c r="G1401" s="106">
        <f>(Table1[[#This Row],[Core Diameter (in.)]]/Table1[[#This Row],[tp (ms) // to line (150 kHz)]])*10^6/12</f>
        <v>20101.010101010099</v>
      </c>
      <c r="H1401" s="9">
        <f>AVERAGE(Table1[[#This Row],[^ Velocity ft/s]],Table1[[#This Row],[// Velocity ft/s]])</f>
        <v>20635.611433483769</v>
      </c>
      <c r="I1401" s="1" t="s">
        <v>2315</v>
      </c>
      <c r="J1401" s="1" t="s">
        <v>7</v>
      </c>
      <c r="K1401" s="1">
        <v>5</v>
      </c>
      <c r="L1401" s="1">
        <v>61</v>
      </c>
      <c r="M1401" s="15" t="s">
        <v>2663</v>
      </c>
      <c r="N1401" s="94" t="s">
        <v>2664</v>
      </c>
    </row>
    <row r="1402" spans="1:14" x14ac:dyDescent="0.3">
      <c r="A1402" s="1" t="s">
        <v>2638</v>
      </c>
      <c r="B1402" s="77">
        <f>--LEFT(A1402,SEARCH("'",A1402)-1)+IF( ISNUMBER(SEARCH("""",A1402)),--MID(A1402,SEARCH("'",A1402)+1,SEARCH("""",A1402)-SEARCH("'",A1402)-1)/12)</f>
        <v>524.5</v>
      </c>
      <c r="C1402" s="5">
        <v>2.3879999999999999</v>
      </c>
      <c r="D1402" s="9">
        <v>8.5</v>
      </c>
      <c r="E1402" s="9">
        <f>(Table1[[#This Row],[Core Diameter (in.)]]/Table1[[#This Row],[tp (ms) ^ to line (150 kHz)]])*10^6/12</f>
        <v>23411.764705882353</v>
      </c>
      <c r="F1402" s="9">
        <v>9.4</v>
      </c>
      <c r="G1402" s="106">
        <f>(Table1[[#This Row],[Core Diameter (in.)]]/Table1[[#This Row],[tp (ms) // to line (150 kHz)]])*10^6/12</f>
        <v>21170.212765957443</v>
      </c>
      <c r="H1402" s="9">
        <f>AVERAGE(Table1[[#This Row],[^ Velocity ft/s]],Table1[[#This Row],[// Velocity ft/s]])</f>
        <v>22290.988735919898</v>
      </c>
      <c r="I1402" s="1" t="s">
        <v>2315</v>
      </c>
      <c r="J1402" s="1" t="s">
        <v>7</v>
      </c>
      <c r="K1402" s="1">
        <v>5</v>
      </c>
      <c r="L1402" s="1">
        <v>61</v>
      </c>
      <c r="M1402" s="15" t="s">
        <v>2663</v>
      </c>
      <c r="N1402" s="94" t="s">
        <v>2664</v>
      </c>
    </row>
    <row r="1403" spans="1:14" x14ac:dyDescent="0.3">
      <c r="A1403" s="1" t="s">
        <v>2639</v>
      </c>
      <c r="B1403" s="77">
        <f>--LEFT(A1403,SEARCH("'",A1403)-1)+IF( ISNUMBER(SEARCH("""",A1403)),--MID(A1403,SEARCH("'",A1403)+1,SEARCH("""",A1403)-SEARCH("'",A1403)-1)/12)</f>
        <v>524.75</v>
      </c>
      <c r="C1403" s="5">
        <v>2.3879999999999999</v>
      </c>
      <c r="D1403" s="9">
        <v>9.4</v>
      </c>
      <c r="E1403" s="9">
        <f>(Table1[[#This Row],[Core Diameter (in.)]]/Table1[[#This Row],[tp (ms) ^ to line (150 kHz)]])*10^6/12</f>
        <v>21170.212765957443</v>
      </c>
      <c r="F1403" s="9">
        <v>9.5</v>
      </c>
      <c r="G1403" s="106">
        <f>(Table1[[#This Row],[Core Diameter (in.)]]/Table1[[#This Row],[tp (ms) // to line (150 kHz)]])*10^6/12</f>
        <v>20947.36842105263</v>
      </c>
      <c r="H1403" s="9">
        <f>AVERAGE(Table1[[#This Row],[^ Velocity ft/s]],Table1[[#This Row],[// Velocity ft/s]])</f>
        <v>21058.790593505037</v>
      </c>
      <c r="I1403" s="1" t="s">
        <v>2315</v>
      </c>
      <c r="J1403" s="1" t="s">
        <v>7</v>
      </c>
      <c r="K1403" s="1">
        <v>5</v>
      </c>
      <c r="L1403" s="1">
        <v>61</v>
      </c>
      <c r="M1403" s="15" t="s">
        <v>2663</v>
      </c>
      <c r="N1403" s="94" t="s">
        <v>2664</v>
      </c>
    </row>
    <row r="1404" spans="1:14" x14ac:dyDescent="0.3">
      <c r="A1404" s="1" t="s">
        <v>2640</v>
      </c>
      <c r="B1404" s="77">
        <f>--LEFT(A1404,SEARCH("'",A1404)-1)+IF( ISNUMBER(SEARCH("""",A1404)),--MID(A1404,SEARCH("'",A1404)+1,SEARCH("""",A1404)-SEARCH("'",A1404)-1)/12)</f>
        <v>525</v>
      </c>
      <c r="C1404" s="5">
        <v>2.39</v>
      </c>
      <c r="D1404" s="9">
        <v>8.5</v>
      </c>
      <c r="E1404" s="9">
        <f>(Table1[[#This Row],[Core Diameter (in.)]]/Table1[[#This Row],[tp (ms) ^ to line (150 kHz)]])*10^6/12</f>
        <v>23431.372549019608</v>
      </c>
      <c r="F1404" s="9">
        <v>9.4</v>
      </c>
      <c r="G1404" s="106">
        <f>(Table1[[#This Row],[Core Diameter (in.)]]/Table1[[#This Row],[tp (ms) // to line (150 kHz)]])*10^6/12</f>
        <v>21187.943262411347</v>
      </c>
      <c r="H1404" s="9">
        <f>AVERAGE(Table1[[#This Row],[^ Velocity ft/s]],Table1[[#This Row],[// Velocity ft/s]])</f>
        <v>22309.657905715478</v>
      </c>
      <c r="I1404" s="1" t="s">
        <v>2315</v>
      </c>
      <c r="J1404" s="1" t="s">
        <v>7</v>
      </c>
      <c r="K1404" s="1">
        <v>5</v>
      </c>
      <c r="L1404" s="1">
        <v>61</v>
      </c>
      <c r="M1404" s="15" t="s">
        <v>2663</v>
      </c>
      <c r="N1404" s="94" t="s">
        <v>2664</v>
      </c>
    </row>
    <row r="1405" spans="1:14" x14ac:dyDescent="0.3">
      <c r="A1405" s="1" t="s">
        <v>2641</v>
      </c>
      <c r="B1405" s="77">
        <f>--LEFT(A1405,SEARCH("'",A1405)-1)+IF( ISNUMBER(SEARCH("""",A1405)),--MID(A1405,SEARCH("'",A1405)+1,SEARCH("""",A1405)-SEARCH("'",A1405)-1)/12)</f>
        <v>525.25</v>
      </c>
      <c r="C1405" s="5">
        <v>2.39</v>
      </c>
      <c r="D1405" s="9">
        <v>8.5</v>
      </c>
      <c r="E1405" s="9">
        <f>(Table1[[#This Row],[Core Diameter (in.)]]/Table1[[#This Row],[tp (ms) ^ to line (150 kHz)]])*10^6/12</f>
        <v>23431.372549019608</v>
      </c>
      <c r="F1405" s="9">
        <v>9.4</v>
      </c>
      <c r="G1405" s="106">
        <f>(Table1[[#This Row],[Core Diameter (in.)]]/Table1[[#This Row],[tp (ms) // to line (150 kHz)]])*10^6/12</f>
        <v>21187.943262411347</v>
      </c>
      <c r="H1405" s="9">
        <f>AVERAGE(Table1[[#This Row],[^ Velocity ft/s]],Table1[[#This Row],[// Velocity ft/s]])</f>
        <v>22309.657905715478</v>
      </c>
      <c r="I1405" s="1" t="s">
        <v>2315</v>
      </c>
      <c r="J1405" s="1" t="s">
        <v>7</v>
      </c>
      <c r="K1405" s="1">
        <v>5</v>
      </c>
      <c r="L1405" s="1">
        <v>61</v>
      </c>
      <c r="M1405" s="15" t="s">
        <v>2663</v>
      </c>
      <c r="N1405" s="94" t="s">
        <v>2664</v>
      </c>
    </row>
    <row r="1406" spans="1:14" x14ac:dyDescent="0.3">
      <c r="A1406" s="1" t="s">
        <v>2642</v>
      </c>
      <c r="B1406" s="77">
        <f>--LEFT(A1406,SEARCH("'",A1406)-1)+IF( ISNUMBER(SEARCH("""",A1406)),--MID(A1406,SEARCH("'",A1406)+1,SEARCH("""",A1406)-SEARCH("'",A1406)-1)/12)</f>
        <v>525.5</v>
      </c>
      <c r="C1406" s="5">
        <v>2.39</v>
      </c>
      <c r="D1406" s="9">
        <v>9</v>
      </c>
      <c r="E1406" s="9">
        <f>(Table1[[#This Row],[Core Diameter (in.)]]/Table1[[#This Row],[tp (ms) ^ to line (150 kHz)]])*10^6/12</f>
        <v>22129.629629629631</v>
      </c>
      <c r="F1406" s="9">
        <v>9.4</v>
      </c>
      <c r="G1406" s="106">
        <f>(Table1[[#This Row],[Core Diameter (in.)]]/Table1[[#This Row],[tp (ms) // to line (150 kHz)]])*10^6/12</f>
        <v>21187.943262411347</v>
      </c>
      <c r="H1406" s="9">
        <f>AVERAGE(Table1[[#This Row],[^ Velocity ft/s]],Table1[[#This Row],[// Velocity ft/s]])</f>
        <v>21658.786446020487</v>
      </c>
      <c r="I1406" s="1" t="s">
        <v>2315</v>
      </c>
      <c r="J1406" s="1" t="s">
        <v>7</v>
      </c>
      <c r="K1406" s="1">
        <v>5</v>
      </c>
      <c r="L1406" s="1">
        <v>61</v>
      </c>
      <c r="M1406" s="15" t="s">
        <v>2663</v>
      </c>
      <c r="N1406" s="94" t="s">
        <v>2664</v>
      </c>
    </row>
    <row r="1407" spans="1:14" x14ac:dyDescent="0.3">
      <c r="A1407" s="1" t="s">
        <v>2643</v>
      </c>
      <c r="B1407" s="77">
        <f>--LEFT(A1407,SEARCH("'",A1407)-1)+IF( ISNUMBER(SEARCH("""",A1407)),--MID(A1407,SEARCH("'",A1407)+1,SEARCH("""",A1407)-SEARCH("'",A1407)-1)/12)</f>
        <v>525.83333333333337</v>
      </c>
      <c r="C1407" s="5">
        <v>2.387</v>
      </c>
      <c r="D1407" s="9">
        <v>9.5</v>
      </c>
      <c r="E1407" s="9">
        <f>(Table1[[#This Row],[Core Diameter (in.)]]/Table1[[#This Row],[tp (ms) ^ to line (150 kHz)]])*10^6/12</f>
        <v>20938.596491228072</v>
      </c>
      <c r="F1407" s="9">
        <v>9.5</v>
      </c>
      <c r="G1407" s="106">
        <f>(Table1[[#This Row],[Core Diameter (in.)]]/Table1[[#This Row],[tp (ms) // to line (150 kHz)]])*10^6/12</f>
        <v>20938.596491228072</v>
      </c>
      <c r="H1407" s="9">
        <f>AVERAGE(Table1[[#This Row],[^ Velocity ft/s]],Table1[[#This Row],[// Velocity ft/s]])</f>
        <v>20938.596491228072</v>
      </c>
      <c r="I1407" s="1" t="s">
        <v>2315</v>
      </c>
      <c r="J1407" s="1" t="s">
        <v>7</v>
      </c>
      <c r="K1407" s="1">
        <v>5</v>
      </c>
      <c r="L1407" s="1">
        <v>61</v>
      </c>
      <c r="M1407" s="15" t="s">
        <v>2663</v>
      </c>
      <c r="N1407" s="94" t="s">
        <v>2664</v>
      </c>
    </row>
    <row r="1408" spans="1:14" x14ac:dyDescent="0.3">
      <c r="A1408" s="1" t="s">
        <v>2644</v>
      </c>
      <c r="B1408" s="77">
        <f>--LEFT(A1408,SEARCH("'",A1408)-1)+IF( ISNUMBER(SEARCH("""",A1408)),--MID(A1408,SEARCH("'",A1408)+1,SEARCH("""",A1408)-SEARCH("'",A1408)-1)/12)</f>
        <v>526</v>
      </c>
      <c r="C1408" s="5">
        <v>2.387</v>
      </c>
      <c r="D1408" s="9">
        <v>9.4</v>
      </c>
      <c r="E1408" s="9">
        <f>(Table1[[#This Row],[Core Diameter (in.)]]/Table1[[#This Row],[tp (ms) ^ to line (150 kHz)]])*10^6/12</f>
        <v>21161.347517730494</v>
      </c>
      <c r="F1408" s="9">
        <v>9.4</v>
      </c>
      <c r="G1408" s="106">
        <f>(Table1[[#This Row],[Core Diameter (in.)]]/Table1[[#This Row],[tp (ms) // to line (150 kHz)]])*10^6/12</f>
        <v>21161.347517730494</v>
      </c>
      <c r="H1408" s="9">
        <f>AVERAGE(Table1[[#This Row],[^ Velocity ft/s]],Table1[[#This Row],[// Velocity ft/s]])</f>
        <v>21161.347517730494</v>
      </c>
      <c r="I1408" s="1" t="s">
        <v>2315</v>
      </c>
      <c r="J1408" s="1" t="s">
        <v>7</v>
      </c>
      <c r="K1408" s="1">
        <v>5</v>
      </c>
      <c r="L1408" s="1">
        <v>61</v>
      </c>
      <c r="M1408" s="15" t="s">
        <v>2663</v>
      </c>
      <c r="N1408" s="94" t="s">
        <v>2664</v>
      </c>
    </row>
    <row r="1409" spans="1:14" x14ac:dyDescent="0.3">
      <c r="A1409" s="1" t="s">
        <v>2645</v>
      </c>
      <c r="B1409" s="77">
        <f>--LEFT(A1409,SEARCH("'",A1409)-1)+IF( ISNUMBER(SEARCH("""",A1409)),--MID(A1409,SEARCH("'",A1409)+1,SEARCH("""",A1409)-SEARCH("'",A1409)-1)/12)</f>
        <v>526.25</v>
      </c>
      <c r="C1409" s="5">
        <v>2.387</v>
      </c>
      <c r="D1409" s="9">
        <v>9.4</v>
      </c>
      <c r="E1409" s="9">
        <f>(Table1[[#This Row],[Core Diameter (in.)]]/Table1[[#This Row],[tp (ms) ^ to line (150 kHz)]])*10^6/12</f>
        <v>21161.347517730494</v>
      </c>
      <c r="F1409" s="9">
        <v>9.5</v>
      </c>
      <c r="G1409" s="106">
        <f>(Table1[[#This Row],[Core Diameter (in.)]]/Table1[[#This Row],[tp (ms) // to line (150 kHz)]])*10^6/12</f>
        <v>20938.596491228072</v>
      </c>
      <c r="H1409" s="9">
        <f>AVERAGE(Table1[[#This Row],[^ Velocity ft/s]],Table1[[#This Row],[// Velocity ft/s]])</f>
        <v>21049.972004479285</v>
      </c>
      <c r="I1409" s="1" t="s">
        <v>2315</v>
      </c>
      <c r="J1409" s="1" t="s">
        <v>7</v>
      </c>
      <c r="K1409" s="1">
        <v>5</v>
      </c>
      <c r="L1409" s="1">
        <v>61</v>
      </c>
      <c r="M1409" s="15" t="s">
        <v>2663</v>
      </c>
      <c r="N1409" s="94" t="s">
        <v>2664</v>
      </c>
    </row>
    <row r="1410" spans="1:14" x14ac:dyDescent="0.3">
      <c r="A1410" s="1" t="s">
        <v>2646</v>
      </c>
      <c r="B1410" s="77">
        <f>--LEFT(A1410,SEARCH("'",A1410)-1)+IF( ISNUMBER(SEARCH("""",A1410)),--MID(A1410,SEARCH("'",A1410)+1,SEARCH("""",A1410)-SEARCH("'",A1410)-1)/12)</f>
        <v>526.5</v>
      </c>
      <c r="C1410" s="5">
        <v>2.387</v>
      </c>
      <c r="D1410" s="9">
        <v>9.5</v>
      </c>
      <c r="E1410" s="9">
        <f>(Table1[[#This Row],[Core Diameter (in.)]]/Table1[[#This Row],[tp (ms) ^ to line (150 kHz)]])*10^6/12</f>
        <v>20938.596491228072</v>
      </c>
      <c r="F1410" s="9">
        <v>9.9</v>
      </c>
      <c r="G1410" s="106">
        <f>(Table1[[#This Row],[Core Diameter (in.)]]/Table1[[#This Row],[tp (ms) // to line (150 kHz)]])*10^6/12</f>
        <v>20092.592592592591</v>
      </c>
      <c r="H1410" s="9">
        <f>AVERAGE(Table1[[#This Row],[^ Velocity ft/s]],Table1[[#This Row],[// Velocity ft/s]])</f>
        <v>20515.59454191033</v>
      </c>
      <c r="I1410" s="1" t="s">
        <v>2315</v>
      </c>
      <c r="J1410" s="1" t="s">
        <v>7</v>
      </c>
      <c r="K1410" s="1">
        <v>5</v>
      </c>
      <c r="L1410" s="1">
        <v>61</v>
      </c>
      <c r="M1410" s="15" t="s">
        <v>2663</v>
      </c>
      <c r="N1410" s="94" t="s">
        <v>2664</v>
      </c>
    </row>
    <row r="1411" spans="1:14" x14ac:dyDescent="0.3">
      <c r="A1411" s="1" t="s">
        <v>2647</v>
      </c>
      <c r="B1411" s="77">
        <f>--LEFT(A1411,SEARCH("'",A1411)-1)+IF( ISNUMBER(SEARCH("""",A1411)),--MID(A1411,SEARCH("'",A1411)+1,SEARCH("""",A1411)-SEARCH("'",A1411)-1)/12)</f>
        <v>526.75</v>
      </c>
      <c r="C1411" s="5">
        <v>2.387</v>
      </c>
      <c r="D1411" s="9">
        <v>9.5</v>
      </c>
      <c r="E1411" s="9">
        <f>(Table1[[#This Row],[Core Diameter (in.)]]/Table1[[#This Row],[tp (ms) ^ to line (150 kHz)]])*10^6/12</f>
        <v>20938.596491228072</v>
      </c>
      <c r="F1411" s="9">
        <v>9.9</v>
      </c>
      <c r="G1411" s="106">
        <f>(Table1[[#This Row],[Core Diameter (in.)]]/Table1[[#This Row],[tp (ms) // to line (150 kHz)]])*10^6/12</f>
        <v>20092.592592592591</v>
      </c>
      <c r="H1411" s="9">
        <f>AVERAGE(Table1[[#This Row],[^ Velocity ft/s]],Table1[[#This Row],[// Velocity ft/s]])</f>
        <v>20515.59454191033</v>
      </c>
      <c r="I1411" s="1" t="s">
        <v>2315</v>
      </c>
      <c r="J1411" s="1" t="s">
        <v>7</v>
      </c>
      <c r="K1411" s="1">
        <v>5</v>
      </c>
      <c r="L1411" s="1">
        <v>61</v>
      </c>
      <c r="M1411" s="15" t="s">
        <v>2663</v>
      </c>
      <c r="N1411" s="94" t="s">
        <v>2664</v>
      </c>
    </row>
    <row r="1412" spans="1:14" x14ac:dyDescent="0.3">
      <c r="A1412" s="1" t="s">
        <v>2648</v>
      </c>
      <c r="B1412" s="77">
        <f>--LEFT(A1412,SEARCH("'",A1412)-1)+IF( ISNUMBER(SEARCH("""",A1412)),--MID(A1412,SEARCH("'",A1412)+1,SEARCH("""",A1412)-SEARCH("'",A1412)-1)/12)</f>
        <v>527</v>
      </c>
      <c r="C1412" s="5">
        <v>2.387</v>
      </c>
      <c r="D1412" s="9">
        <v>9.4</v>
      </c>
      <c r="E1412" s="9">
        <f>(Table1[[#This Row],[Core Diameter (in.)]]/Table1[[#This Row],[tp (ms) ^ to line (150 kHz)]])*10^6/12</f>
        <v>21161.347517730494</v>
      </c>
      <c r="F1412" s="9">
        <v>9.9</v>
      </c>
      <c r="G1412" s="106">
        <f>(Table1[[#This Row],[Core Diameter (in.)]]/Table1[[#This Row],[tp (ms) // to line (150 kHz)]])*10^6/12</f>
        <v>20092.592592592591</v>
      </c>
      <c r="H1412" s="9">
        <f>AVERAGE(Table1[[#This Row],[^ Velocity ft/s]],Table1[[#This Row],[// Velocity ft/s]])</f>
        <v>20626.970055161542</v>
      </c>
      <c r="I1412" s="1" t="s">
        <v>2315</v>
      </c>
      <c r="J1412" s="1" t="s">
        <v>7</v>
      </c>
      <c r="K1412" s="1">
        <v>5</v>
      </c>
      <c r="L1412" s="1">
        <v>61</v>
      </c>
      <c r="M1412" s="15" t="s">
        <v>2663</v>
      </c>
      <c r="N1412" s="94" t="s">
        <v>2664</v>
      </c>
    </row>
    <row r="1413" spans="1:14" x14ac:dyDescent="0.3">
      <c r="A1413" s="1" t="s">
        <v>2649</v>
      </c>
      <c r="B1413" s="77">
        <f>--LEFT(A1413,SEARCH("'",A1413)-1)+IF( ISNUMBER(SEARCH("""",A1413)),--MID(A1413,SEARCH("'",A1413)+1,SEARCH("""",A1413)-SEARCH("'",A1413)-1)/12)</f>
        <v>527.25</v>
      </c>
      <c r="C1413" s="5">
        <v>2.387</v>
      </c>
      <c r="D1413" s="9">
        <v>9.5</v>
      </c>
      <c r="E1413" s="9">
        <f>(Table1[[#This Row],[Core Diameter (in.)]]/Table1[[#This Row],[tp (ms) ^ to line (150 kHz)]])*10^6/12</f>
        <v>20938.596491228072</v>
      </c>
      <c r="F1413" s="9">
        <v>9.9</v>
      </c>
      <c r="G1413" s="106">
        <f>(Table1[[#This Row],[Core Diameter (in.)]]/Table1[[#This Row],[tp (ms) // to line (150 kHz)]])*10^6/12</f>
        <v>20092.592592592591</v>
      </c>
      <c r="H1413" s="9">
        <f>AVERAGE(Table1[[#This Row],[^ Velocity ft/s]],Table1[[#This Row],[// Velocity ft/s]])</f>
        <v>20515.59454191033</v>
      </c>
      <c r="I1413" s="1" t="s">
        <v>2315</v>
      </c>
      <c r="J1413" s="1" t="s">
        <v>7</v>
      </c>
      <c r="K1413" s="1">
        <v>5</v>
      </c>
      <c r="L1413" s="1">
        <v>61</v>
      </c>
      <c r="M1413" s="15" t="s">
        <v>2663</v>
      </c>
      <c r="N1413" s="94" t="s">
        <v>2664</v>
      </c>
    </row>
    <row r="1414" spans="1:14" x14ac:dyDescent="0.3">
      <c r="A1414" s="1" t="s">
        <v>2650</v>
      </c>
      <c r="B1414" s="77">
        <f>--LEFT(A1414,SEARCH("'",A1414)-1)+IF( ISNUMBER(SEARCH("""",A1414)),--MID(A1414,SEARCH("'",A1414)+1,SEARCH("""",A1414)-SEARCH("'",A1414)-1)/12)</f>
        <v>527.5</v>
      </c>
      <c r="C1414" s="5">
        <v>2.387</v>
      </c>
      <c r="D1414" s="9">
        <v>9.4</v>
      </c>
      <c r="E1414" s="9">
        <f>(Table1[[#This Row],[Core Diameter (in.)]]/Table1[[#This Row],[tp (ms) ^ to line (150 kHz)]])*10^6/12</f>
        <v>21161.347517730494</v>
      </c>
      <c r="F1414" s="9">
        <v>9.9</v>
      </c>
      <c r="G1414" s="106">
        <f>(Table1[[#This Row],[Core Diameter (in.)]]/Table1[[#This Row],[tp (ms) // to line (150 kHz)]])*10^6/12</f>
        <v>20092.592592592591</v>
      </c>
      <c r="H1414" s="9">
        <f>AVERAGE(Table1[[#This Row],[^ Velocity ft/s]],Table1[[#This Row],[// Velocity ft/s]])</f>
        <v>20626.970055161542</v>
      </c>
      <c r="I1414" s="1" t="s">
        <v>2315</v>
      </c>
      <c r="J1414" s="1" t="s">
        <v>7</v>
      </c>
      <c r="K1414" s="1">
        <v>5</v>
      </c>
      <c r="L1414" s="1">
        <v>61</v>
      </c>
      <c r="M1414" s="15" t="s">
        <v>2663</v>
      </c>
      <c r="N1414" s="94" t="s">
        <v>2664</v>
      </c>
    </row>
    <row r="1415" spans="1:14" x14ac:dyDescent="0.3">
      <c r="A1415" s="1" t="s">
        <v>2651</v>
      </c>
      <c r="B1415" s="77">
        <f>--LEFT(A1415,SEARCH("'",A1415)-1)+IF( ISNUMBER(SEARCH("""",A1415)),--MID(A1415,SEARCH("'",A1415)+1,SEARCH("""",A1415)-SEARCH("'",A1415)-1)/12)</f>
        <v>527.75</v>
      </c>
      <c r="C1415" s="5">
        <v>2.387</v>
      </c>
      <c r="D1415" s="9">
        <v>9.5</v>
      </c>
      <c r="E1415" s="9">
        <f>(Table1[[#This Row],[Core Diameter (in.)]]/Table1[[#This Row],[tp (ms) ^ to line (150 kHz)]])*10^6/12</f>
        <v>20938.596491228072</v>
      </c>
      <c r="F1415" s="9">
        <v>9.5</v>
      </c>
      <c r="G1415" s="106">
        <f>(Table1[[#This Row],[Core Diameter (in.)]]/Table1[[#This Row],[tp (ms) // to line (150 kHz)]])*10^6/12</f>
        <v>20938.596491228072</v>
      </c>
      <c r="H1415" s="9">
        <f>AVERAGE(Table1[[#This Row],[^ Velocity ft/s]],Table1[[#This Row],[// Velocity ft/s]])</f>
        <v>20938.596491228072</v>
      </c>
      <c r="I1415" s="1" t="s">
        <v>2315</v>
      </c>
      <c r="J1415" s="1" t="s">
        <v>7</v>
      </c>
      <c r="K1415" s="1">
        <v>5</v>
      </c>
      <c r="L1415" s="1">
        <v>61</v>
      </c>
      <c r="M1415" s="15" t="s">
        <v>2663</v>
      </c>
      <c r="N1415" s="94" t="s">
        <v>2664</v>
      </c>
    </row>
    <row r="1416" spans="1:14" x14ac:dyDescent="0.3">
      <c r="A1416" s="1" t="s">
        <v>2652</v>
      </c>
      <c r="B1416" s="77">
        <f>--LEFT(A1416,SEARCH("'",A1416)-1)+IF( ISNUMBER(SEARCH("""",A1416)),--MID(A1416,SEARCH("'",A1416)+1,SEARCH("""",A1416)-SEARCH("'",A1416)-1)/12)</f>
        <v>528.58333333333337</v>
      </c>
      <c r="C1416" s="5">
        <v>2.3820000000000001</v>
      </c>
      <c r="D1416" s="9">
        <v>9.4</v>
      </c>
      <c r="E1416" s="9">
        <f>(Table1[[#This Row],[Core Diameter (in.)]]/Table1[[#This Row],[tp (ms) ^ to line (150 kHz)]])*10^6/12</f>
        <v>21117.021276595744</v>
      </c>
      <c r="F1416" s="9">
        <v>9.9</v>
      </c>
      <c r="G1416" s="106">
        <f>(Table1[[#This Row],[Core Diameter (in.)]]/Table1[[#This Row],[tp (ms) // to line (150 kHz)]])*10^6/12</f>
        <v>20050.505050505049</v>
      </c>
      <c r="H1416" s="9">
        <f>AVERAGE(Table1[[#This Row],[^ Velocity ft/s]],Table1[[#This Row],[// Velocity ft/s]])</f>
        <v>20583.763163550397</v>
      </c>
      <c r="I1416" s="1" t="s">
        <v>2315</v>
      </c>
      <c r="J1416" s="1" t="s">
        <v>7</v>
      </c>
      <c r="K1416" s="1">
        <v>5</v>
      </c>
      <c r="L1416" s="1">
        <v>61</v>
      </c>
      <c r="M1416" s="15" t="s">
        <v>2663</v>
      </c>
      <c r="N1416" s="94" t="s">
        <v>2664</v>
      </c>
    </row>
    <row r="1417" spans="1:14" x14ac:dyDescent="0.3">
      <c r="A1417" s="1" t="s">
        <v>2653</v>
      </c>
      <c r="B1417" s="77">
        <f>--LEFT(A1417,SEARCH("'",A1417)-1)+IF( ISNUMBER(SEARCH("""",A1417)),--MID(A1417,SEARCH("'",A1417)+1,SEARCH("""",A1417)-SEARCH("'",A1417)-1)/12)</f>
        <v>528.75</v>
      </c>
      <c r="C1417" s="5">
        <v>2.387</v>
      </c>
      <c r="D1417" s="9">
        <v>9.4</v>
      </c>
      <c r="E1417" s="9">
        <f>(Table1[[#This Row],[Core Diameter (in.)]]/Table1[[#This Row],[tp (ms) ^ to line (150 kHz)]])*10^6/12</f>
        <v>21161.347517730494</v>
      </c>
      <c r="F1417" s="9">
        <v>9.9</v>
      </c>
      <c r="G1417" s="106">
        <f>(Table1[[#This Row],[Core Diameter (in.)]]/Table1[[#This Row],[tp (ms) // to line (150 kHz)]])*10^6/12</f>
        <v>20092.592592592591</v>
      </c>
      <c r="H1417" s="9">
        <f>AVERAGE(Table1[[#This Row],[^ Velocity ft/s]],Table1[[#This Row],[// Velocity ft/s]])</f>
        <v>20626.970055161542</v>
      </c>
      <c r="I1417" s="1" t="s">
        <v>2315</v>
      </c>
      <c r="J1417" s="1" t="s">
        <v>7</v>
      </c>
      <c r="K1417" s="1">
        <v>5</v>
      </c>
      <c r="L1417" s="1">
        <v>61</v>
      </c>
      <c r="M1417" s="15" t="s">
        <v>2663</v>
      </c>
      <c r="N1417" s="94" t="s">
        <v>2664</v>
      </c>
    </row>
    <row r="1418" spans="1:14" x14ac:dyDescent="0.3">
      <c r="A1418" s="1" t="s">
        <v>2654</v>
      </c>
      <c r="B1418" s="77">
        <f>--LEFT(A1418,SEARCH("'",A1418)-1)+IF( ISNUMBER(SEARCH("""",A1418)),--MID(A1418,SEARCH("'",A1418)+1,SEARCH("""",A1418)-SEARCH("'",A1418)-1)/12)</f>
        <v>529.25</v>
      </c>
      <c r="C1418" s="5">
        <v>2.3889999999999998</v>
      </c>
      <c r="D1418" s="9">
        <v>9.5</v>
      </c>
      <c r="E1418" s="9">
        <f>(Table1[[#This Row],[Core Diameter (in.)]]/Table1[[#This Row],[tp (ms) ^ to line (150 kHz)]])*10^6/12</f>
        <v>20956.140350877191</v>
      </c>
      <c r="F1418" s="9">
        <v>9.9</v>
      </c>
      <c r="G1418" s="106">
        <f>(Table1[[#This Row],[Core Diameter (in.)]]/Table1[[#This Row],[tp (ms) // to line (150 kHz)]])*10^6/12</f>
        <v>20109.427609427607</v>
      </c>
      <c r="H1418" s="9">
        <f>AVERAGE(Table1[[#This Row],[^ Velocity ft/s]],Table1[[#This Row],[// Velocity ft/s]])</f>
        <v>20532.783980152399</v>
      </c>
      <c r="I1418" s="1" t="s">
        <v>2315</v>
      </c>
      <c r="J1418" s="1" t="s">
        <v>7</v>
      </c>
      <c r="K1418" s="1">
        <v>5</v>
      </c>
      <c r="L1418" s="1">
        <v>61</v>
      </c>
      <c r="M1418" s="15" t="s">
        <v>2663</v>
      </c>
      <c r="N1418" s="94" t="s">
        <v>2664</v>
      </c>
    </row>
    <row r="1419" spans="1:14" x14ac:dyDescent="0.3">
      <c r="A1419" s="1" t="s">
        <v>2655</v>
      </c>
      <c r="B1419" s="77">
        <f>--LEFT(A1419,SEARCH("'",A1419)-1)+IF( ISNUMBER(SEARCH("""",A1419)),--MID(A1419,SEARCH("'",A1419)+1,SEARCH("""",A1419)-SEARCH("'",A1419)-1)/12)</f>
        <v>530.25</v>
      </c>
      <c r="C1419" s="5">
        <v>2.39</v>
      </c>
      <c r="D1419" s="9">
        <v>8.4</v>
      </c>
      <c r="E1419" s="9">
        <f>(Table1[[#This Row],[Core Diameter (in.)]]/Table1[[#This Row],[tp (ms) ^ to line (150 kHz)]])*10^6/12</f>
        <v>23710.317460317459</v>
      </c>
      <c r="F1419" s="9">
        <v>9.4</v>
      </c>
      <c r="G1419" s="106">
        <f>(Table1[[#This Row],[Core Diameter (in.)]]/Table1[[#This Row],[tp (ms) // to line (150 kHz)]])*10^6/12</f>
        <v>21187.943262411347</v>
      </c>
      <c r="H1419" s="9">
        <f>AVERAGE(Table1[[#This Row],[^ Velocity ft/s]],Table1[[#This Row],[// Velocity ft/s]])</f>
        <v>22449.130361364405</v>
      </c>
      <c r="I1419" s="1" t="s">
        <v>2315</v>
      </c>
      <c r="J1419" s="1" t="s">
        <v>7</v>
      </c>
      <c r="K1419" s="1">
        <v>5</v>
      </c>
      <c r="L1419" s="1">
        <v>61</v>
      </c>
      <c r="M1419" s="15" t="s">
        <v>2663</v>
      </c>
      <c r="N1419" s="94" t="s">
        <v>2664</v>
      </c>
    </row>
    <row r="1420" spans="1:14" x14ac:dyDescent="0.3">
      <c r="A1420" s="1" t="s">
        <v>2656</v>
      </c>
      <c r="B1420" s="77">
        <f>--LEFT(A1420,SEARCH("'",A1420)-1)+IF( ISNUMBER(SEARCH("""",A1420)),--MID(A1420,SEARCH("'",A1420)+1,SEARCH("""",A1420)-SEARCH("'",A1420)-1)/12)</f>
        <v>530.5</v>
      </c>
      <c r="C1420" s="5">
        <v>2.39</v>
      </c>
      <c r="D1420" s="9">
        <v>9.4</v>
      </c>
      <c r="E1420" s="9">
        <f>(Table1[[#This Row],[Core Diameter (in.)]]/Table1[[#This Row],[tp (ms) ^ to line (150 kHz)]])*10^6/12</f>
        <v>21187.943262411347</v>
      </c>
      <c r="F1420" s="9">
        <v>9.9</v>
      </c>
      <c r="G1420" s="106">
        <f>(Table1[[#This Row],[Core Diameter (in.)]]/Table1[[#This Row],[tp (ms) // to line (150 kHz)]])*10^6/12</f>
        <v>20117.845117845118</v>
      </c>
      <c r="H1420" s="9">
        <f>AVERAGE(Table1[[#This Row],[^ Velocity ft/s]],Table1[[#This Row],[// Velocity ft/s]])</f>
        <v>20652.894190128231</v>
      </c>
      <c r="I1420" s="1" t="s">
        <v>2315</v>
      </c>
      <c r="J1420" s="1" t="s">
        <v>7</v>
      </c>
      <c r="K1420" s="1">
        <v>5</v>
      </c>
      <c r="L1420" s="1">
        <v>61</v>
      </c>
      <c r="M1420" s="15" t="s">
        <v>2663</v>
      </c>
      <c r="N1420" s="94" t="s">
        <v>2664</v>
      </c>
    </row>
    <row r="1421" spans="1:14" x14ac:dyDescent="0.3">
      <c r="A1421" s="1" t="s">
        <v>2657</v>
      </c>
      <c r="B1421" s="77">
        <f>--LEFT(A1421,SEARCH("'",A1421)-1)+IF( ISNUMBER(SEARCH("""",A1421)),--MID(A1421,SEARCH("'",A1421)+1,SEARCH("""",A1421)-SEARCH("'",A1421)-1)/12)</f>
        <v>530.75</v>
      </c>
      <c r="C1421" s="5">
        <v>2.39</v>
      </c>
      <c r="D1421" s="9">
        <v>9.3000000000000007</v>
      </c>
      <c r="E1421" s="9">
        <f>(Table1[[#This Row],[Core Diameter (in.)]]/Table1[[#This Row],[tp (ms) ^ to line (150 kHz)]])*10^6/12</f>
        <v>21415.770609318995</v>
      </c>
      <c r="F1421" s="9">
        <v>9.4</v>
      </c>
      <c r="G1421" s="106">
        <f>(Table1[[#This Row],[Core Diameter (in.)]]/Table1[[#This Row],[tp (ms) // to line (150 kHz)]])*10^6/12</f>
        <v>21187.943262411347</v>
      </c>
      <c r="H1421" s="9">
        <f>AVERAGE(Table1[[#This Row],[^ Velocity ft/s]],Table1[[#This Row],[// Velocity ft/s]])</f>
        <v>21301.856935865173</v>
      </c>
      <c r="I1421" s="1" t="s">
        <v>2315</v>
      </c>
      <c r="J1421" s="1" t="s">
        <v>7</v>
      </c>
      <c r="K1421" s="1">
        <v>5</v>
      </c>
      <c r="L1421" s="1">
        <v>61</v>
      </c>
      <c r="M1421" s="15" t="s">
        <v>2663</v>
      </c>
      <c r="N1421" s="94" t="s">
        <v>2664</v>
      </c>
    </row>
    <row r="1422" spans="1:14" x14ac:dyDescent="0.3">
      <c r="A1422" s="1" t="s">
        <v>2658</v>
      </c>
      <c r="B1422" s="77">
        <f>--LEFT(A1422,SEARCH("'",A1422)-1)+IF( ISNUMBER(SEARCH("""",A1422)),--MID(A1422,SEARCH("'",A1422)+1,SEARCH("""",A1422)-SEARCH("'",A1422)-1)/12)</f>
        <v>531</v>
      </c>
      <c r="C1422" s="5">
        <v>2.39</v>
      </c>
      <c r="D1422" s="9">
        <v>9.4</v>
      </c>
      <c r="E1422" s="9">
        <f>(Table1[[#This Row],[Core Diameter (in.)]]/Table1[[#This Row],[tp (ms) ^ to line (150 kHz)]])*10^6/12</f>
        <v>21187.943262411347</v>
      </c>
      <c r="F1422" s="9">
        <v>9.6</v>
      </c>
      <c r="G1422" s="106">
        <f>(Table1[[#This Row],[Core Diameter (in.)]]/Table1[[#This Row],[tp (ms) // to line (150 kHz)]])*10^6/12</f>
        <v>20746.527777777781</v>
      </c>
      <c r="H1422" s="9">
        <f>AVERAGE(Table1[[#This Row],[^ Velocity ft/s]],Table1[[#This Row],[// Velocity ft/s]])</f>
        <v>20967.235520094564</v>
      </c>
      <c r="I1422" s="1" t="s">
        <v>2315</v>
      </c>
      <c r="J1422" s="1" t="s">
        <v>7</v>
      </c>
      <c r="K1422" s="1">
        <v>5</v>
      </c>
      <c r="L1422" s="1">
        <v>61</v>
      </c>
      <c r="M1422" s="15" t="s">
        <v>2663</v>
      </c>
      <c r="N1422" s="94" t="s">
        <v>2664</v>
      </c>
    </row>
    <row r="1423" spans="1:14" x14ac:dyDescent="0.3">
      <c r="A1423" s="1" t="s">
        <v>2659</v>
      </c>
      <c r="B1423" s="77">
        <f>--LEFT(A1423,SEARCH("'",A1423)-1)+IF( ISNUMBER(SEARCH("""",A1423)),--MID(A1423,SEARCH("'",A1423)+1,SEARCH("""",A1423)-SEARCH("'",A1423)-1)/12)</f>
        <v>531.5</v>
      </c>
      <c r="C1423" s="5">
        <v>2.387</v>
      </c>
      <c r="D1423" s="9">
        <v>9</v>
      </c>
      <c r="E1423" s="9">
        <f>(Table1[[#This Row],[Core Diameter (in.)]]/Table1[[#This Row],[tp (ms) ^ to line (150 kHz)]])*10^6/12</f>
        <v>22101.851851851854</v>
      </c>
      <c r="F1423" s="9">
        <v>10</v>
      </c>
      <c r="G1423" s="106">
        <f>(Table1[[#This Row],[Core Diameter (in.)]]/Table1[[#This Row],[tp (ms) // to line (150 kHz)]])*10^6/12</f>
        <v>19891.666666666668</v>
      </c>
      <c r="H1423" s="9">
        <f>AVERAGE(Table1[[#This Row],[^ Velocity ft/s]],Table1[[#This Row],[// Velocity ft/s]])</f>
        <v>20996.759259259263</v>
      </c>
      <c r="I1423" s="1" t="s">
        <v>2315</v>
      </c>
      <c r="J1423" s="1" t="s">
        <v>7</v>
      </c>
      <c r="K1423" s="1">
        <v>5</v>
      </c>
      <c r="L1423" s="1">
        <v>61</v>
      </c>
      <c r="M1423" s="15" t="s">
        <v>2663</v>
      </c>
      <c r="N1423" s="94" t="s">
        <v>2664</v>
      </c>
    </row>
    <row r="1424" spans="1:14" x14ac:dyDescent="0.3">
      <c r="A1424" s="1" t="s">
        <v>2660</v>
      </c>
      <c r="B1424" s="77">
        <f>--LEFT(A1424,SEARCH("'",A1424)-1)+IF( ISNUMBER(SEARCH("""",A1424)),--MID(A1424,SEARCH("'",A1424)+1,SEARCH("""",A1424)-SEARCH("'",A1424)-1)/12)</f>
        <v>531.75</v>
      </c>
      <c r="C1424" s="5">
        <v>2.387</v>
      </c>
      <c r="D1424" s="9">
        <v>8.5</v>
      </c>
      <c r="E1424" s="9">
        <f>(Table1[[#This Row],[Core Diameter (in.)]]/Table1[[#This Row],[tp (ms) ^ to line (150 kHz)]])*10^6/12</f>
        <v>23401.960784313724</v>
      </c>
      <c r="F1424" s="9">
        <v>9.9</v>
      </c>
      <c r="G1424" s="106">
        <f>(Table1[[#This Row],[Core Diameter (in.)]]/Table1[[#This Row],[tp (ms) // to line (150 kHz)]])*10^6/12</f>
        <v>20092.592592592591</v>
      </c>
      <c r="H1424" s="9">
        <f>AVERAGE(Table1[[#This Row],[^ Velocity ft/s]],Table1[[#This Row],[// Velocity ft/s]])</f>
        <v>21747.276688453159</v>
      </c>
      <c r="I1424" s="1" t="s">
        <v>2315</v>
      </c>
      <c r="J1424" s="1" t="s">
        <v>7</v>
      </c>
      <c r="K1424" s="1">
        <v>5</v>
      </c>
      <c r="L1424" s="1">
        <v>61</v>
      </c>
      <c r="M1424" s="15" t="s">
        <v>2663</v>
      </c>
      <c r="N1424" s="94" t="s">
        <v>2664</v>
      </c>
    </row>
    <row r="1425" spans="1:14" x14ac:dyDescent="0.3">
      <c r="A1425" s="1" t="s">
        <v>2661</v>
      </c>
      <c r="B1425" s="77">
        <f>--LEFT(A1425,SEARCH("'",A1425)-1)+IF( ISNUMBER(SEARCH("""",A1425)),--MID(A1425,SEARCH("'",A1425)+1,SEARCH("""",A1425)-SEARCH("'",A1425)-1)/12)</f>
        <v>532</v>
      </c>
      <c r="C1425" s="5">
        <v>2.387</v>
      </c>
      <c r="D1425" s="9">
        <v>8.4</v>
      </c>
      <c r="E1425" s="9">
        <f>(Table1[[#This Row],[Core Diameter (in.)]]/Table1[[#This Row],[tp (ms) ^ to line (150 kHz)]])*10^6/12</f>
        <v>23680.555555555558</v>
      </c>
      <c r="F1425" s="9">
        <v>9.5</v>
      </c>
      <c r="G1425" s="106">
        <f>(Table1[[#This Row],[Core Diameter (in.)]]/Table1[[#This Row],[tp (ms) // to line (150 kHz)]])*10^6/12</f>
        <v>20938.596491228072</v>
      </c>
      <c r="H1425" s="9">
        <f>AVERAGE(Table1[[#This Row],[^ Velocity ft/s]],Table1[[#This Row],[// Velocity ft/s]])</f>
        <v>22309.576023391815</v>
      </c>
      <c r="I1425" s="1" t="s">
        <v>2315</v>
      </c>
      <c r="J1425" s="1" t="s">
        <v>7</v>
      </c>
      <c r="K1425" s="1">
        <v>5</v>
      </c>
      <c r="L1425" s="1">
        <v>61</v>
      </c>
      <c r="M1425" s="15" t="s">
        <v>2663</v>
      </c>
      <c r="N1425" s="94" t="s">
        <v>2664</v>
      </c>
    </row>
    <row r="1426" spans="1:14" x14ac:dyDescent="0.3">
      <c r="A1426" s="1" t="s">
        <v>2779</v>
      </c>
      <c r="B1426" s="77">
        <f>--LEFT(A1426,SEARCH("'",A1426)-1)+IF( ISNUMBER(SEARCH("""",A1426)),--MID(A1426,SEARCH("'",A1426)+1,SEARCH("""",A1426)-SEARCH("'",A1426)-1)/12)</f>
        <v>532.25</v>
      </c>
      <c r="C1426" s="5">
        <v>2.3929999999999998</v>
      </c>
      <c r="D1426" s="9">
        <v>8.9</v>
      </c>
      <c r="E1426" s="9">
        <f>(Table1[[#This Row],[Core Diameter (in.)]]/Table1[[#This Row],[tp (ms) ^ to line (150 kHz)]])*10^6/12</f>
        <v>22406.367041198497</v>
      </c>
      <c r="F1426" s="9">
        <v>8.6999999999999993</v>
      </c>
      <c r="G1426" s="106">
        <f>(Table1[[#This Row],[Core Diameter (in.)]]/Table1[[#This Row],[tp (ms) // to line (150 kHz)]])*10^6/12</f>
        <v>22921.455938697316</v>
      </c>
      <c r="H1426" s="9">
        <f>AVERAGE(Table1[[#This Row],[^ Velocity ft/s]],Table1[[#This Row],[// Velocity ft/s]])</f>
        <v>22663.911489947906</v>
      </c>
      <c r="I1426" s="1" t="s">
        <v>2315</v>
      </c>
      <c r="J1426" s="1" t="s">
        <v>7</v>
      </c>
      <c r="K1426" s="1">
        <v>5</v>
      </c>
      <c r="L1426" s="1">
        <v>61</v>
      </c>
      <c r="M1426" s="15" t="s">
        <v>2663</v>
      </c>
      <c r="N1426" s="94" t="s">
        <v>2664</v>
      </c>
    </row>
    <row r="1427" spans="1:14" x14ac:dyDescent="0.3">
      <c r="A1427" s="1" t="s">
        <v>2780</v>
      </c>
      <c r="B1427" s="77">
        <f>--LEFT(A1427,SEARCH("'",A1427)-1)+IF( ISNUMBER(SEARCH("""",A1427)),--MID(A1427,SEARCH("'",A1427)+1,SEARCH("""",A1427)-SEARCH("'",A1427)-1)/12)</f>
        <v>532.5</v>
      </c>
      <c r="C1427" s="5">
        <v>2.3929999999999998</v>
      </c>
      <c r="D1427" s="9">
        <v>9.1999999999999993</v>
      </c>
      <c r="E1427" s="9">
        <f>(Table1[[#This Row],[Core Diameter (in.)]]/Table1[[#This Row],[tp (ms) ^ to line (150 kHz)]])*10^6/12</f>
        <v>21675.72463768116</v>
      </c>
      <c r="F1427" s="9">
        <v>10</v>
      </c>
      <c r="G1427" s="106">
        <f>(Table1[[#This Row],[Core Diameter (in.)]]/Table1[[#This Row],[tp (ms) // to line (150 kHz)]])*10^6/12</f>
        <v>19941.666666666664</v>
      </c>
      <c r="H1427" s="9">
        <f>AVERAGE(Table1[[#This Row],[^ Velocity ft/s]],Table1[[#This Row],[// Velocity ft/s]])</f>
        <v>20808.695652173912</v>
      </c>
      <c r="I1427" s="1" t="s">
        <v>2315</v>
      </c>
      <c r="J1427" s="1" t="s">
        <v>7</v>
      </c>
      <c r="K1427" s="1">
        <v>5</v>
      </c>
      <c r="L1427" s="1">
        <v>61</v>
      </c>
      <c r="M1427" s="15" t="s">
        <v>2663</v>
      </c>
      <c r="N1427" s="94" t="s">
        <v>2664</v>
      </c>
    </row>
    <row r="1428" spans="1:14" x14ac:dyDescent="0.3">
      <c r="A1428" s="1" t="s">
        <v>2781</v>
      </c>
      <c r="B1428" s="77">
        <f>--LEFT(A1428,SEARCH("'",A1428)-1)+IF( ISNUMBER(SEARCH("""",A1428)),--MID(A1428,SEARCH("'",A1428)+1,SEARCH("""",A1428)-SEARCH("'",A1428)-1)/12)</f>
        <v>533</v>
      </c>
      <c r="C1428" s="5">
        <v>2.3929999999999998</v>
      </c>
      <c r="D1428" s="9">
        <v>8.9</v>
      </c>
      <c r="E1428" s="9">
        <f>(Table1[[#This Row],[Core Diameter (in.)]]/Table1[[#This Row],[tp (ms) ^ to line (150 kHz)]])*10^6/12</f>
        <v>22406.367041198497</v>
      </c>
      <c r="F1428" s="9">
        <v>9.4</v>
      </c>
      <c r="G1428" s="106">
        <f>(Table1[[#This Row],[Core Diameter (in.)]]/Table1[[#This Row],[tp (ms) // to line (150 kHz)]])*10^6/12</f>
        <v>21214.539007092197</v>
      </c>
      <c r="H1428" s="9">
        <f>AVERAGE(Table1[[#This Row],[^ Velocity ft/s]],Table1[[#This Row],[// Velocity ft/s]])</f>
        <v>21810.453024145347</v>
      </c>
      <c r="I1428" s="1" t="s">
        <v>2315</v>
      </c>
      <c r="J1428" s="1" t="s">
        <v>7</v>
      </c>
      <c r="K1428" s="1">
        <v>5</v>
      </c>
      <c r="L1428" s="1">
        <v>61</v>
      </c>
      <c r="M1428" s="15" t="s">
        <v>2663</v>
      </c>
      <c r="N1428" s="94" t="s">
        <v>2664</v>
      </c>
    </row>
    <row r="1429" spans="1:14" x14ac:dyDescent="0.3">
      <c r="A1429" s="1" t="s">
        <v>1285</v>
      </c>
      <c r="B1429" s="78">
        <f>--LEFT(A1429,SEARCH("'",A1429)-1)+IF( ISNUMBER(SEARCH("""",A1429)),--MID(A1429,SEARCH("'",A1429)+1,SEARCH("""",A1429)-SEARCH("'",A1429)-1)/12)</f>
        <v>533.25</v>
      </c>
      <c r="C1429" s="5">
        <v>2.3849999999999998</v>
      </c>
      <c r="D1429" s="9">
        <v>8.4</v>
      </c>
      <c r="E1429" s="9">
        <f>(Table1[[#This Row],[Core Diameter (in.)]]/Table1[[#This Row],[tp (ms) ^ to line (150 kHz)]])*10^6/12</f>
        <v>23660.714285714279</v>
      </c>
      <c r="F1429" s="9">
        <v>9.4</v>
      </c>
      <c r="G1429" s="106">
        <f>(Table1[[#This Row],[Core Diameter (in.)]]/Table1[[#This Row],[tp (ms) // to line (150 kHz)]])*10^6/12</f>
        <v>21143.617021276597</v>
      </c>
      <c r="H1429" s="9">
        <f>AVERAGE(Table1[[#This Row],[^ Velocity ft/s]],Table1[[#This Row],[// Velocity ft/s]])</f>
        <v>22402.165653495438</v>
      </c>
      <c r="J1429" s="1" t="s">
        <v>7</v>
      </c>
      <c r="K1429" s="1">
        <v>5</v>
      </c>
      <c r="L1429" s="1">
        <v>62</v>
      </c>
      <c r="M1429" s="15" t="s">
        <v>937</v>
      </c>
      <c r="N1429" s="1" t="s">
        <v>844</v>
      </c>
    </row>
    <row r="1430" spans="1:14" x14ac:dyDescent="0.3">
      <c r="A1430" s="1" t="s">
        <v>1286</v>
      </c>
      <c r="B1430" s="78">
        <f>--LEFT(A1430,SEARCH("'",A1430)-1)+IF( ISNUMBER(SEARCH("""",A1430)),--MID(A1430,SEARCH("'",A1430)+1,SEARCH("""",A1430)-SEARCH("'",A1430)-1)/12)</f>
        <v>533.75</v>
      </c>
      <c r="C1430" s="5">
        <v>2.3849999999999998</v>
      </c>
      <c r="D1430" s="9">
        <v>8.4</v>
      </c>
      <c r="E1430" s="9">
        <f>(Table1[[#This Row],[Core Diameter (in.)]]/Table1[[#This Row],[tp (ms) ^ to line (150 kHz)]])*10^6/12</f>
        <v>23660.714285714279</v>
      </c>
      <c r="F1430" s="9">
        <v>9.4</v>
      </c>
      <c r="G1430" s="106">
        <f>(Table1[[#This Row],[Core Diameter (in.)]]/Table1[[#This Row],[tp (ms) // to line (150 kHz)]])*10^6/12</f>
        <v>21143.617021276597</v>
      </c>
      <c r="H1430" s="9">
        <f>AVERAGE(Table1[[#This Row],[^ Velocity ft/s]],Table1[[#This Row],[// Velocity ft/s]])</f>
        <v>22402.165653495438</v>
      </c>
      <c r="J1430" s="1" t="s">
        <v>7</v>
      </c>
      <c r="K1430" s="1">
        <v>5</v>
      </c>
      <c r="L1430" s="1">
        <v>62</v>
      </c>
      <c r="M1430" s="15" t="s">
        <v>937</v>
      </c>
      <c r="N1430" s="1" t="s">
        <v>844</v>
      </c>
    </row>
    <row r="1431" spans="1:14" x14ac:dyDescent="0.3">
      <c r="A1431" s="1" t="s">
        <v>1287</v>
      </c>
      <c r="B1431" s="78">
        <f>--LEFT(A1431,SEARCH("'",A1431)-1)+IF( ISNUMBER(SEARCH("""",A1431)),--MID(A1431,SEARCH("'",A1431)+1,SEARCH("""",A1431)-SEARCH("'",A1431)-1)/12)</f>
        <v>534.25</v>
      </c>
      <c r="C1431" s="5">
        <v>2.387</v>
      </c>
      <c r="D1431" s="9">
        <v>8.5</v>
      </c>
      <c r="E1431" s="9">
        <f>(Table1[[#This Row],[Core Diameter (in.)]]/Table1[[#This Row],[tp (ms) ^ to line (150 kHz)]])*10^6/12</f>
        <v>23401.960784313724</v>
      </c>
      <c r="F1431" s="9">
        <v>9.4</v>
      </c>
      <c r="G1431" s="106">
        <f>(Table1[[#This Row],[Core Diameter (in.)]]/Table1[[#This Row],[tp (ms) // to line (150 kHz)]])*10^6/12</f>
        <v>21161.347517730494</v>
      </c>
      <c r="H1431" s="9">
        <f>AVERAGE(Table1[[#This Row],[^ Velocity ft/s]],Table1[[#This Row],[// Velocity ft/s]])</f>
        <v>22281.654151022107</v>
      </c>
      <c r="J1431" s="1" t="s">
        <v>7</v>
      </c>
      <c r="K1431" s="1">
        <v>5</v>
      </c>
      <c r="L1431" s="1">
        <v>62</v>
      </c>
      <c r="M1431" s="15" t="s">
        <v>937</v>
      </c>
      <c r="N1431" s="1" t="s">
        <v>844</v>
      </c>
    </row>
    <row r="1432" spans="1:14" x14ac:dyDescent="0.3">
      <c r="A1432" s="1" t="s">
        <v>1288</v>
      </c>
      <c r="B1432" s="78">
        <f>--LEFT(A1432,SEARCH("'",A1432)-1)+IF( ISNUMBER(SEARCH("""",A1432)),--MID(A1432,SEARCH("'",A1432)+1,SEARCH("""",A1432)-SEARCH("'",A1432)-1)/12)</f>
        <v>535</v>
      </c>
      <c r="C1432" s="5">
        <v>2.3879999999999999</v>
      </c>
      <c r="D1432" s="9">
        <v>8.9</v>
      </c>
      <c r="E1432" s="9">
        <f>(Table1[[#This Row],[Core Diameter (in.)]]/Table1[[#This Row],[tp (ms) ^ to line (150 kHz)]])*10^6/12</f>
        <v>22359.550561797751</v>
      </c>
      <c r="F1432" s="9">
        <v>9.4</v>
      </c>
      <c r="G1432" s="106">
        <f>(Table1[[#This Row],[Core Diameter (in.)]]/Table1[[#This Row],[tp (ms) // to line (150 kHz)]])*10^6/12</f>
        <v>21170.212765957443</v>
      </c>
      <c r="H1432" s="9">
        <f>AVERAGE(Table1[[#This Row],[^ Velocity ft/s]],Table1[[#This Row],[// Velocity ft/s]])</f>
        <v>21764.881663877597</v>
      </c>
      <c r="J1432" s="1" t="s">
        <v>7</v>
      </c>
      <c r="K1432" s="1">
        <v>5</v>
      </c>
      <c r="L1432" s="1">
        <v>62</v>
      </c>
      <c r="M1432" s="15" t="s">
        <v>937</v>
      </c>
      <c r="N1432" s="1" t="s">
        <v>844</v>
      </c>
    </row>
    <row r="1433" spans="1:14" x14ac:dyDescent="0.3">
      <c r="A1433" s="1" t="s">
        <v>1289</v>
      </c>
      <c r="B1433" s="78">
        <f>--LEFT(A1433,SEARCH("'",A1433)-1)+IF( ISNUMBER(SEARCH("""",A1433)),--MID(A1433,SEARCH("'",A1433)+1,SEARCH("""",A1433)-SEARCH("'",A1433)-1)/12)</f>
        <v>535.5</v>
      </c>
      <c r="C1433" s="5">
        <v>2.3879999999999999</v>
      </c>
      <c r="D1433" s="9">
        <v>8.4</v>
      </c>
      <c r="E1433" s="9">
        <f>(Table1[[#This Row],[Core Diameter (in.)]]/Table1[[#This Row],[tp (ms) ^ to line (150 kHz)]])*10^6/12</f>
        <v>23690.476190476187</v>
      </c>
      <c r="F1433" s="9">
        <v>9.4</v>
      </c>
      <c r="G1433" s="106">
        <f>(Table1[[#This Row],[Core Diameter (in.)]]/Table1[[#This Row],[tp (ms) // to line (150 kHz)]])*10^6/12</f>
        <v>21170.212765957443</v>
      </c>
      <c r="H1433" s="9">
        <f>AVERAGE(Table1[[#This Row],[^ Velocity ft/s]],Table1[[#This Row],[// Velocity ft/s]])</f>
        <v>22430.344478216815</v>
      </c>
      <c r="J1433" s="1" t="s">
        <v>7</v>
      </c>
      <c r="K1433" s="1">
        <v>5</v>
      </c>
      <c r="L1433" s="1">
        <v>62</v>
      </c>
      <c r="M1433" s="15" t="s">
        <v>937</v>
      </c>
      <c r="N1433" s="1" t="s">
        <v>844</v>
      </c>
    </row>
    <row r="1434" spans="1:14" x14ac:dyDescent="0.3">
      <c r="A1434" s="1" t="s">
        <v>1290</v>
      </c>
      <c r="B1434" s="78">
        <f>--LEFT(A1434,SEARCH("'",A1434)-1)+IF( ISNUMBER(SEARCH("""",A1434)),--MID(A1434,SEARCH("'",A1434)+1,SEARCH("""",A1434)-SEARCH("'",A1434)-1)/12)</f>
        <v>535.75</v>
      </c>
      <c r="C1434" s="5">
        <v>2.3889999999999998</v>
      </c>
      <c r="D1434" s="9">
        <v>8.5</v>
      </c>
      <c r="E1434" s="9">
        <f>(Table1[[#This Row],[Core Diameter (in.)]]/Table1[[#This Row],[tp (ms) ^ to line (150 kHz)]])*10^6/12</f>
        <v>23421.568627450979</v>
      </c>
      <c r="F1434" s="9">
        <v>9.4</v>
      </c>
      <c r="G1434" s="106">
        <f>(Table1[[#This Row],[Core Diameter (in.)]]/Table1[[#This Row],[tp (ms) // to line (150 kHz)]])*10^6/12</f>
        <v>21179.078014184393</v>
      </c>
      <c r="H1434" s="9">
        <f>AVERAGE(Table1[[#This Row],[^ Velocity ft/s]],Table1[[#This Row],[// Velocity ft/s]])</f>
        <v>22300.323320817686</v>
      </c>
      <c r="J1434" s="1" t="s">
        <v>7</v>
      </c>
      <c r="K1434" s="1">
        <v>5</v>
      </c>
      <c r="L1434" s="1">
        <v>62</v>
      </c>
      <c r="M1434" s="15" t="s">
        <v>937</v>
      </c>
      <c r="N1434" s="1" t="s">
        <v>844</v>
      </c>
    </row>
    <row r="1435" spans="1:14" x14ac:dyDescent="0.3">
      <c r="A1435" s="1" t="s">
        <v>1291</v>
      </c>
      <c r="B1435" s="78">
        <f>--LEFT(A1435,SEARCH("'",A1435)-1)+IF( ISNUMBER(SEARCH("""",A1435)),--MID(A1435,SEARCH("'",A1435)+1,SEARCH("""",A1435)-SEARCH("'",A1435)-1)/12)</f>
        <v>536</v>
      </c>
      <c r="C1435" s="5">
        <v>2.391</v>
      </c>
      <c r="D1435" s="9">
        <v>8.4</v>
      </c>
      <c r="E1435" s="9">
        <f>(Table1[[#This Row],[Core Diameter (in.)]]/Table1[[#This Row],[tp (ms) ^ to line (150 kHz)]])*10^6/12</f>
        <v>23720.238095238095</v>
      </c>
      <c r="F1435" s="9">
        <v>9.4</v>
      </c>
      <c r="G1435" s="106">
        <f>(Table1[[#This Row],[Core Diameter (in.)]]/Table1[[#This Row],[tp (ms) // to line (150 kHz)]])*10^6/12</f>
        <v>21196.808510638297</v>
      </c>
      <c r="H1435" s="9">
        <f>AVERAGE(Table1[[#This Row],[^ Velocity ft/s]],Table1[[#This Row],[// Velocity ft/s]])</f>
        <v>22458.523302938196</v>
      </c>
      <c r="J1435" s="1" t="s">
        <v>7</v>
      </c>
      <c r="K1435" s="1">
        <v>5</v>
      </c>
      <c r="L1435" s="1">
        <v>62</v>
      </c>
      <c r="M1435" s="15" t="s">
        <v>937</v>
      </c>
      <c r="N1435" s="1" t="s">
        <v>844</v>
      </c>
    </row>
    <row r="1436" spans="1:14" x14ac:dyDescent="0.3">
      <c r="A1436" s="1" t="s">
        <v>1292</v>
      </c>
      <c r="B1436" s="78">
        <f>--LEFT(A1436,SEARCH("'",A1436)-1)+IF( ISNUMBER(SEARCH("""",A1436)),--MID(A1436,SEARCH("'",A1436)+1,SEARCH("""",A1436)-SEARCH("'",A1436)-1)/12)</f>
        <v>536.75</v>
      </c>
      <c r="C1436" s="5">
        <v>2.3889999999999998</v>
      </c>
      <c r="D1436" s="9">
        <v>8.5</v>
      </c>
      <c r="E1436" s="9">
        <f>(Table1[[#This Row],[Core Diameter (in.)]]/Table1[[#This Row],[tp (ms) ^ to line (150 kHz)]])*10^6/12</f>
        <v>23421.568627450979</v>
      </c>
      <c r="F1436" s="9">
        <v>9.4</v>
      </c>
      <c r="G1436" s="106">
        <f>(Table1[[#This Row],[Core Diameter (in.)]]/Table1[[#This Row],[tp (ms) // to line (150 kHz)]])*10^6/12</f>
        <v>21179.078014184393</v>
      </c>
      <c r="H1436" s="9">
        <f>AVERAGE(Table1[[#This Row],[^ Velocity ft/s]],Table1[[#This Row],[// Velocity ft/s]])</f>
        <v>22300.323320817686</v>
      </c>
      <c r="J1436" s="1" t="s">
        <v>7</v>
      </c>
      <c r="K1436" s="1">
        <v>5</v>
      </c>
      <c r="L1436" s="1">
        <v>62</v>
      </c>
      <c r="M1436" s="15" t="s">
        <v>937</v>
      </c>
      <c r="N1436" s="1" t="s">
        <v>844</v>
      </c>
    </row>
    <row r="1437" spans="1:14" x14ac:dyDescent="0.3">
      <c r="A1437" s="1" t="s">
        <v>1293</v>
      </c>
      <c r="B1437" s="78">
        <f>--LEFT(A1437,SEARCH("'",A1437)-1)+IF( ISNUMBER(SEARCH("""",A1437)),--MID(A1437,SEARCH("'",A1437)+1,SEARCH("""",A1437)-SEARCH("'",A1437)-1)/12)</f>
        <v>537.08333333333337</v>
      </c>
      <c r="C1437" s="5">
        <v>2.3889999999999998</v>
      </c>
      <c r="D1437" s="9">
        <v>8.4</v>
      </c>
      <c r="E1437" s="9">
        <f>(Table1[[#This Row],[Core Diameter (in.)]]/Table1[[#This Row],[tp (ms) ^ to line (150 kHz)]])*10^6/12</f>
        <v>23700.396825396823</v>
      </c>
      <c r="F1437" s="9">
        <v>9.4</v>
      </c>
      <c r="G1437" s="106">
        <f>(Table1[[#This Row],[Core Diameter (in.)]]/Table1[[#This Row],[tp (ms) // to line (150 kHz)]])*10^6/12</f>
        <v>21179.078014184393</v>
      </c>
      <c r="H1437" s="9">
        <f>AVERAGE(Table1[[#This Row],[^ Velocity ft/s]],Table1[[#This Row],[// Velocity ft/s]])</f>
        <v>22439.73741979061</v>
      </c>
      <c r="J1437" s="1" t="s">
        <v>7</v>
      </c>
      <c r="K1437" s="1">
        <v>5</v>
      </c>
      <c r="L1437" s="1">
        <v>62</v>
      </c>
      <c r="M1437" s="15" t="s">
        <v>937</v>
      </c>
      <c r="N1437" s="1" t="s">
        <v>844</v>
      </c>
    </row>
    <row r="1438" spans="1:14" x14ac:dyDescent="0.3">
      <c r="A1438" s="1" t="s">
        <v>1294</v>
      </c>
      <c r="B1438" s="78">
        <f>--LEFT(A1438,SEARCH("'",A1438)-1)+IF( ISNUMBER(SEARCH("""",A1438)),--MID(A1438,SEARCH("'",A1438)+1,SEARCH("""",A1438)-SEARCH("'",A1438)-1)/12)</f>
        <v>538.75</v>
      </c>
      <c r="C1438" s="5">
        <v>2.3849999999999998</v>
      </c>
      <c r="D1438" s="9">
        <v>11.4</v>
      </c>
      <c r="E1438" s="9">
        <f>(Table1[[#This Row],[Core Diameter (in.)]]/Table1[[#This Row],[tp (ms) ^ to line (150 kHz)]])*10^6/12</f>
        <v>17434.21052631579</v>
      </c>
      <c r="F1438" s="9">
        <v>12</v>
      </c>
      <c r="G1438" s="106">
        <f>(Table1[[#This Row],[Core Diameter (in.)]]/Table1[[#This Row],[tp (ms) // to line (150 kHz)]])*10^6/12</f>
        <v>16562.499999999996</v>
      </c>
      <c r="H1438" s="9">
        <f>AVERAGE(Table1[[#This Row],[^ Velocity ft/s]],Table1[[#This Row],[// Velocity ft/s]])</f>
        <v>16998.355263157893</v>
      </c>
      <c r="I1438" s="1" t="s">
        <v>416</v>
      </c>
      <c r="J1438" s="1" t="s">
        <v>7</v>
      </c>
      <c r="K1438" s="1">
        <v>5</v>
      </c>
      <c r="L1438" s="1">
        <v>62</v>
      </c>
      <c r="M1438" s="15" t="s">
        <v>937</v>
      </c>
      <c r="N1438" s="1" t="s">
        <v>844</v>
      </c>
    </row>
    <row r="1439" spans="1:14" x14ac:dyDescent="0.3">
      <c r="A1439" s="1" t="s">
        <v>1295</v>
      </c>
      <c r="B1439" s="78">
        <f>--LEFT(A1439,SEARCH("'",A1439)-1)+IF( ISNUMBER(SEARCH("""",A1439)),--MID(A1439,SEARCH("'",A1439)+1,SEARCH("""",A1439)-SEARCH("'",A1439)-1)/12)</f>
        <v>539</v>
      </c>
      <c r="C1439" s="5">
        <v>2.3860000000000001</v>
      </c>
      <c r="D1439" s="9">
        <v>10.4</v>
      </c>
      <c r="E1439" s="9">
        <f>(Table1[[#This Row],[Core Diameter (in.)]]/Table1[[#This Row],[tp (ms) ^ to line (150 kHz)]])*10^6/12</f>
        <v>19118.589743589746</v>
      </c>
      <c r="F1439" s="9">
        <v>10.4</v>
      </c>
      <c r="G1439" s="106">
        <f>(Table1[[#This Row],[Core Diameter (in.)]]/Table1[[#This Row],[tp (ms) // to line (150 kHz)]])*10^6/12</f>
        <v>19118.589743589746</v>
      </c>
      <c r="H1439" s="9">
        <f>AVERAGE(Table1[[#This Row],[^ Velocity ft/s]],Table1[[#This Row],[// Velocity ft/s]])</f>
        <v>19118.589743589746</v>
      </c>
      <c r="I1439" s="1" t="s">
        <v>416</v>
      </c>
      <c r="J1439" s="1" t="s">
        <v>7</v>
      </c>
      <c r="K1439" s="1">
        <v>5</v>
      </c>
      <c r="L1439" s="1">
        <v>62</v>
      </c>
      <c r="M1439" s="15" t="s">
        <v>937</v>
      </c>
      <c r="N1439" s="1" t="s">
        <v>844</v>
      </c>
    </row>
    <row r="1440" spans="1:14" x14ac:dyDescent="0.3">
      <c r="A1440" s="1" t="s">
        <v>1296</v>
      </c>
      <c r="B1440" s="78">
        <f>--LEFT(A1440,SEARCH("'",A1440)-1)+IF( ISNUMBER(SEARCH("""",A1440)),--MID(A1440,SEARCH("'",A1440)+1,SEARCH("""",A1440)-SEARCH("'",A1440)-1)/12)</f>
        <v>539.25</v>
      </c>
      <c r="C1440" s="5">
        <v>2.387</v>
      </c>
      <c r="D1440" s="9">
        <v>9.9</v>
      </c>
      <c r="E1440" s="9">
        <f>(Table1[[#This Row],[Core Diameter (in.)]]/Table1[[#This Row],[tp (ms) ^ to line (150 kHz)]])*10^6/12</f>
        <v>20092.592592592591</v>
      </c>
      <c r="F1440" s="9">
        <v>10</v>
      </c>
      <c r="G1440" s="106">
        <f>(Table1[[#This Row],[Core Diameter (in.)]]/Table1[[#This Row],[tp (ms) // to line (150 kHz)]])*10^6/12</f>
        <v>19891.666666666668</v>
      </c>
      <c r="H1440" s="9">
        <f>AVERAGE(Table1[[#This Row],[^ Velocity ft/s]],Table1[[#This Row],[// Velocity ft/s]])</f>
        <v>19992.129629629628</v>
      </c>
      <c r="I1440" s="1" t="s">
        <v>416</v>
      </c>
      <c r="J1440" s="1" t="s">
        <v>7</v>
      </c>
      <c r="K1440" s="1">
        <v>5</v>
      </c>
      <c r="L1440" s="1">
        <v>62</v>
      </c>
      <c r="M1440" s="15" t="s">
        <v>937</v>
      </c>
      <c r="N1440" s="1" t="s">
        <v>844</v>
      </c>
    </row>
    <row r="1441" spans="1:14" x14ac:dyDescent="0.3">
      <c r="A1441" s="1" t="s">
        <v>1297</v>
      </c>
      <c r="B1441" s="78">
        <f>--LEFT(A1441,SEARCH("'",A1441)-1)+IF( ISNUMBER(SEARCH("""",A1441)),--MID(A1441,SEARCH("'",A1441)+1,SEARCH("""",A1441)-SEARCH("'",A1441)-1)/12)</f>
        <v>539.5</v>
      </c>
      <c r="C1441" s="5">
        <v>2.387</v>
      </c>
      <c r="D1441" s="9">
        <v>10</v>
      </c>
      <c r="E1441" s="9">
        <f>(Table1[[#This Row],[Core Diameter (in.)]]/Table1[[#This Row],[tp (ms) ^ to line (150 kHz)]])*10^6/12</f>
        <v>19891.666666666668</v>
      </c>
      <c r="F1441" s="9">
        <v>10.4</v>
      </c>
      <c r="G1441" s="106">
        <f>(Table1[[#This Row],[Core Diameter (in.)]]/Table1[[#This Row],[tp (ms) // to line (150 kHz)]])*10^6/12</f>
        <v>19126.602564102563</v>
      </c>
      <c r="H1441" s="9">
        <f>AVERAGE(Table1[[#This Row],[^ Velocity ft/s]],Table1[[#This Row],[// Velocity ft/s]])</f>
        <v>19509.134615384617</v>
      </c>
      <c r="I1441" s="1" t="s">
        <v>416</v>
      </c>
      <c r="J1441" s="1" t="s">
        <v>7</v>
      </c>
      <c r="K1441" s="1">
        <v>5</v>
      </c>
      <c r="L1441" s="1">
        <v>62</v>
      </c>
      <c r="M1441" s="15" t="s">
        <v>937</v>
      </c>
      <c r="N1441" s="1" t="s">
        <v>844</v>
      </c>
    </row>
    <row r="1442" spans="1:14" x14ac:dyDescent="0.3">
      <c r="A1442" s="1" t="s">
        <v>1298</v>
      </c>
      <c r="B1442" s="78">
        <f>--LEFT(A1442,SEARCH("'",A1442)-1)+IF( ISNUMBER(SEARCH("""",A1442)),--MID(A1442,SEARCH("'",A1442)+1,SEARCH("""",A1442)-SEARCH("'",A1442)-1)/12)</f>
        <v>540</v>
      </c>
      <c r="C1442" s="5">
        <v>2.39</v>
      </c>
      <c r="D1442" s="9">
        <v>10.4</v>
      </c>
      <c r="E1442" s="9">
        <f>(Table1[[#This Row],[Core Diameter (in.)]]/Table1[[#This Row],[tp (ms) ^ to line (150 kHz)]])*10^6/12</f>
        <v>19150.641025641027</v>
      </c>
      <c r="F1442" s="9">
        <v>9.9</v>
      </c>
      <c r="G1442" s="106">
        <f>(Table1[[#This Row],[Core Diameter (in.)]]/Table1[[#This Row],[tp (ms) // to line (150 kHz)]])*10^6/12</f>
        <v>20117.845117845118</v>
      </c>
      <c r="H1442" s="9">
        <f>AVERAGE(Table1[[#This Row],[^ Velocity ft/s]],Table1[[#This Row],[// Velocity ft/s]])</f>
        <v>19634.243071743073</v>
      </c>
      <c r="I1442" s="1" t="s">
        <v>416</v>
      </c>
      <c r="J1442" s="1" t="s">
        <v>7</v>
      </c>
      <c r="K1442" s="1">
        <v>5</v>
      </c>
      <c r="L1442" s="1">
        <v>62</v>
      </c>
      <c r="M1442" s="15" t="s">
        <v>937</v>
      </c>
      <c r="N1442" s="1" t="s">
        <v>844</v>
      </c>
    </row>
    <row r="1443" spans="1:14" x14ac:dyDescent="0.3">
      <c r="A1443" s="1" t="s">
        <v>1299</v>
      </c>
      <c r="B1443" s="78">
        <f>--LEFT(A1443,SEARCH("'",A1443)-1)+IF( ISNUMBER(SEARCH("""",A1443)),--MID(A1443,SEARCH("'",A1443)+1,SEARCH("""",A1443)-SEARCH("'",A1443)-1)/12)</f>
        <v>540.5</v>
      </c>
      <c r="C1443" s="5">
        <v>2.3879999999999999</v>
      </c>
      <c r="D1443" s="9">
        <v>10.4</v>
      </c>
      <c r="E1443" s="9">
        <f>(Table1[[#This Row],[Core Diameter (in.)]]/Table1[[#This Row],[tp (ms) ^ to line (150 kHz)]])*10^6/12</f>
        <v>19134.615384615387</v>
      </c>
      <c r="F1443" s="9">
        <v>10.3</v>
      </c>
      <c r="G1443" s="106">
        <f>(Table1[[#This Row],[Core Diameter (in.)]]/Table1[[#This Row],[tp (ms) // to line (150 kHz)]])*10^6/12</f>
        <v>19320.38834951456</v>
      </c>
      <c r="H1443" s="9">
        <f>AVERAGE(Table1[[#This Row],[^ Velocity ft/s]],Table1[[#This Row],[// Velocity ft/s]])</f>
        <v>19227.501867064973</v>
      </c>
      <c r="I1443" s="1" t="s">
        <v>416</v>
      </c>
      <c r="J1443" s="1" t="s">
        <v>7</v>
      </c>
      <c r="K1443" s="1">
        <v>5</v>
      </c>
      <c r="L1443" s="1">
        <v>62</v>
      </c>
      <c r="M1443" s="15" t="s">
        <v>937</v>
      </c>
      <c r="N1443" s="1" t="s">
        <v>844</v>
      </c>
    </row>
    <row r="1444" spans="1:14" x14ac:dyDescent="0.3">
      <c r="A1444" s="1" t="s">
        <v>1300</v>
      </c>
      <c r="B1444" s="78">
        <f>--LEFT(A1444,SEARCH("'",A1444)-1)+IF( ISNUMBER(SEARCH("""",A1444)),--MID(A1444,SEARCH("'",A1444)+1,SEARCH("""",A1444)-SEARCH("'",A1444)-1)/12)</f>
        <v>541.16666666666663</v>
      </c>
      <c r="C1444" s="5">
        <v>2.39</v>
      </c>
      <c r="D1444" s="9">
        <v>11</v>
      </c>
      <c r="E1444" s="9">
        <f>(Table1[[#This Row],[Core Diameter (in.)]]/Table1[[#This Row],[tp (ms) ^ to line (150 kHz)]])*10^6/12</f>
        <v>18106.060606060608</v>
      </c>
      <c r="F1444" s="9">
        <v>11.4</v>
      </c>
      <c r="G1444" s="106">
        <f>(Table1[[#This Row],[Core Diameter (in.)]]/Table1[[#This Row],[tp (ms) // to line (150 kHz)]])*10^6/12</f>
        <v>17470.760233918129</v>
      </c>
      <c r="H1444" s="9">
        <f>AVERAGE(Table1[[#This Row],[^ Velocity ft/s]],Table1[[#This Row],[// Velocity ft/s]])</f>
        <v>17788.41041998937</v>
      </c>
      <c r="I1444" s="1" t="s">
        <v>416</v>
      </c>
      <c r="J1444" s="1" t="s">
        <v>7</v>
      </c>
      <c r="K1444" s="1">
        <v>5</v>
      </c>
      <c r="L1444" s="1">
        <v>62</v>
      </c>
      <c r="M1444" s="15" t="s">
        <v>937</v>
      </c>
      <c r="N1444" s="1" t="s">
        <v>844</v>
      </c>
    </row>
    <row r="1445" spans="1:14" x14ac:dyDescent="0.3">
      <c r="A1445" s="1" t="s">
        <v>1301</v>
      </c>
      <c r="B1445" s="78">
        <f>--LEFT(A1445,SEARCH("'",A1445)-1)+IF( ISNUMBER(SEARCH("""",A1445)),--MID(A1445,SEARCH("'",A1445)+1,SEARCH("""",A1445)-SEARCH("'",A1445)-1)/12)</f>
        <v>541.5</v>
      </c>
      <c r="C1445" s="5">
        <v>2.39</v>
      </c>
      <c r="D1445" s="9">
        <v>11</v>
      </c>
      <c r="E1445" s="9">
        <f>(Table1[[#This Row],[Core Diameter (in.)]]/Table1[[#This Row],[tp (ms) ^ to line (150 kHz)]])*10^6/12</f>
        <v>18106.060606060608</v>
      </c>
      <c r="F1445" s="9">
        <v>10.9</v>
      </c>
      <c r="G1445" s="106">
        <f>(Table1[[#This Row],[Core Diameter (in.)]]/Table1[[#This Row],[tp (ms) // to line (150 kHz)]])*10^6/12</f>
        <v>18272.171253822631</v>
      </c>
      <c r="H1445" s="9">
        <f>AVERAGE(Table1[[#This Row],[^ Velocity ft/s]],Table1[[#This Row],[// Velocity ft/s]])</f>
        <v>18189.115929941618</v>
      </c>
      <c r="I1445" s="1" t="s">
        <v>416</v>
      </c>
      <c r="J1445" s="1" t="s">
        <v>7</v>
      </c>
      <c r="K1445" s="1">
        <v>5</v>
      </c>
      <c r="L1445" s="1">
        <v>62</v>
      </c>
      <c r="M1445" s="15" t="s">
        <v>937</v>
      </c>
      <c r="N1445" s="1" t="s">
        <v>844</v>
      </c>
    </row>
    <row r="1446" spans="1:14" x14ac:dyDescent="0.3">
      <c r="A1446" s="1" t="s">
        <v>1302</v>
      </c>
      <c r="B1446" s="78">
        <f>--LEFT(A1446,SEARCH("'",A1446)-1)+IF( ISNUMBER(SEARCH("""",A1446)),--MID(A1446,SEARCH("'",A1446)+1,SEARCH("""",A1446)-SEARCH("'",A1446)-1)/12)</f>
        <v>541.75</v>
      </c>
      <c r="C1446" s="5">
        <v>2.39</v>
      </c>
      <c r="D1446" s="9">
        <v>10.4</v>
      </c>
      <c r="E1446" s="9">
        <f>(Table1[[#This Row],[Core Diameter (in.)]]/Table1[[#This Row],[tp (ms) ^ to line (150 kHz)]])*10^6/12</f>
        <v>19150.641025641027</v>
      </c>
      <c r="F1446" s="9">
        <v>10.9</v>
      </c>
      <c r="G1446" s="106">
        <f>(Table1[[#This Row],[Core Diameter (in.)]]/Table1[[#This Row],[tp (ms) // to line (150 kHz)]])*10^6/12</f>
        <v>18272.171253822631</v>
      </c>
      <c r="H1446" s="9">
        <f>AVERAGE(Table1[[#This Row],[^ Velocity ft/s]],Table1[[#This Row],[// Velocity ft/s]])</f>
        <v>18711.406139731829</v>
      </c>
      <c r="I1446" s="1" t="s">
        <v>416</v>
      </c>
      <c r="J1446" s="1" t="s">
        <v>7</v>
      </c>
      <c r="K1446" s="1">
        <v>5</v>
      </c>
      <c r="L1446" s="1">
        <v>62</v>
      </c>
      <c r="M1446" s="15" t="s">
        <v>937</v>
      </c>
      <c r="N1446" s="1" t="s">
        <v>844</v>
      </c>
    </row>
    <row r="1447" spans="1:14" x14ac:dyDescent="0.3">
      <c r="A1447" s="1" t="s">
        <v>1303</v>
      </c>
      <c r="B1447" s="78">
        <f>--LEFT(A1447,SEARCH("'",A1447)-1)+IF( ISNUMBER(SEARCH("""",A1447)),--MID(A1447,SEARCH("'",A1447)+1,SEARCH("""",A1447)-SEARCH("'",A1447)-1)/12)</f>
        <v>542</v>
      </c>
      <c r="C1447" s="5">
        <v>2.3919999999999999</v>
      </c>
      <c r="D1447" s="9">
        <v>10.4</v>
      </c>
      <c r="E1447" s="9">
        <f>(Table1[[#This Row],[Core Diameter (in.)]]/Table1[[#This Row],[tp (ms) ^ to line (150 kHz)]])*10^6/12</f>
        <v>19166.666666666664</v>
      </c>
      <c r="F1447" s="9">
        <v>10.6</v>
      </c>
      <c r="G1447" s="106">
        <f>(Table1[[#This Row],[Core Diameter (in.)]]/Table1[[#This Row],[tp (ms) // to line (150 kHz)]])*10^6/12</f>
        <v>18805.031446540881</v>
      </c>
      <c r="H1447" s="9">
        <f>AVERAGE(Table1[[#This Row],[^ Velocity ft/s]],Table1[[#This Row],[// Velocity ft/s]])</f>
        <v>18985.849056603773</v>
      </c>
      <c r="I1447" s="1" t="s">
        <v>416</v>
      </c>
      <c r="J1447" s="1" t="s">
        <v>7</v>
      </c>
      <c r="K1447" s="1">
        <v>5</v>
      </c>
      <c r="L1447" s="1">
        <v>62</v>
      </c>
      <c r="M1447" s="15" t="s">
        <v>937</v>
      </c>
      <c r="N1447" s="1" t="s">
        <v>844</v>
      </c>
    </row>
    <row r="1448" spans="1:14" x14ac:dyDescent="0.3">
      <c r="A1448" s="1" t="s">
        <v>896</v>
      </c>
      <c r="B1448" s="78">
        <f>--LEFT(A1448,SEARCH("'",A1448)-1)+IF( ISNUMBER(SEARCH("""",A1448)),--MID(A1448,SEARCH("'",A1448)+1,SEARCH("""",A1448)-SEARCH("'",A1448)-1)/12)</f>
        <v>543.25</v>
      </c>
      <c r="C1448" s="5">
        <v>2.3889999999999998</v>
      </c>
      <c r="D1448" s="9">
        <v>10.9</v>
      </c>
      <c r="E1448" s="9">
        <f>(Table1[[#This Row],[Core Diameter (in.)]]/Table1[[#This Row],[tp (ms) ^ to line (150 kHz)]])*10^6/12</f>
        <v>18264.525993883788</v>
      </c>
      <c r="F1448" s="9">
        <v>10.9</v>
      </c>
      <c r="G1448" s="106">
        <f>(Table1[[#This Row],[Core Diameter (in.)]]/Table1[[#This Row],[tp (ms) // to line (150 kHz)]])*10^6/12</f>
        <v>18264.525993883788</v>
      </c>
      <c r="H1448" s="9">
        <f>AVERAGE(Table1[[#This Row],[^ Velocity ft/s]],Table1[[#This Row],[// Velocity ft/s]])</f>
        <v>18264.525993883788</v>
      </c>
      <c r="I1448" s="1" t="s">
        <v>416</v>
      </c>
      <c r="J1448" s="1" t="s">
        <v>7</v>
      </c>
      <c r="K1448" s="1">
        <v>5</v>
      </c>
      <c r="L1448" s="1">
        <v>63</v>
      </c>
      <c r="M1448" s="15" t="s">
        <v>895</v>
      </c>
      <c r="N1448" s="1" t="s">
        <v>844</v>
      </c>
    </row>
    <row r="1449" spans="1:14" x14ac:dyDescent="0.3">
      <c r="A1449" s="1" t="s">
        <v>921</v>
      </c>
      <c r="B1449" s="78">
        <f>--LEFT(A1449,SEARCH("'",A1449)-1)+IF( ISNUMBER(SEARCH("""",A1449)),--MID(A1449,SEARCH("'",A1449)+1,SEARCH("""",A1449)-SEARCH("'",A1449)-1)/12)</f>
        <v>543.75</v>
      </c>
      <c r="C1449" s="5">
        <v>2.39</v>
      </c>
      <c r="D1449" s="1">
        <v>10.9</v>
      </c>
      <c r="E1449" s="9">
        <f>(Table1[[#This Row],[Core Diameter (in.)]]/Table1[[#This Row],[tp (ms) ^ to line (150 kHz)]])*10^6/12</f>
        <v>18272.171253822631</v>
      </c>
      <c r="F1449" s="9">
        <v>10.9</v>
      </c>
      <c r="G1449" s="106">
        <f>(Table1[[#This Row],[Core Diameter (in.)]]/Table1[[#This Row],[tp (ms) // to line (150 kHz)]])*10^6/12</f>
        <v>18272.171253822631</v>
      </c>
      <c r="H1449" s="9">
        <f>AVERAGE(Table1[[#This Row],[^ Velocity ft/s]],Table1[[#This Row],[// Velocity ft/s]])</f>
        <v>18272.171253822631</v>
      </c>
      <c r="I1449" s="1" t="s">
        <v>416</v>
      </c>
      <c r="J1449" s="1" t="s">
        <v>7</v>
      </c>
      <c r="K1449" s="1">
        <v>5</v>
      </c>
      <c r="L1449" s="1">
        <v>63</v>
      </c>
      <c r="M1449" s="15" t="s">
        <v>895</v>
      </c>
      <c r="N1449" s="1" t="s">
        <v>844</v>
      </c>
    </row>
    <row r="1450" spans="1:14" x14ac:dyDescent="0.3">
      <c r="A1450" s="1" t="s">
        <v>922</v>
      </c>
      <c r="B1450" s="78">
        <f>--LEFT(A1450,SEARCH("'",A1450)-1)+IF( ISNUMBER(SEARCH("""",A1450)),--MID(A1450,SEARCH("'",A1450)+1,SEARCH("""",A1450)-SEARCH("'",A1450)-1)/12)</f>
        <v>544.25</v>
      </c>
      <c r="C1450" s="5">
        <v>2.3919999999999999</v>
      </c>
      <c r="D1450" s="9">
        <v>10.4</v>
      </c>
      <c r="E1450" s="9">
        <f>(Table1[[#This Row],[Core Diameter (in.)]]/Table1[[#This Row],[tp (ms) ^ to line (150 kHz)]])*10^6/12</f>
        <v>19166.666666666664</v>
      </c>
      <c r="F1450" s="9">
        <v>10.9</v>
      </c>
      <c r="G1450" s="106">
        <f>(Table1[[#This Row],[Core Diameter (in.)]]/Table1[[#This Row],[tp (ms) // to line (150 kHz)]])*10^6/12</f>
        <v>18287.461773700306</v>
      </c>
      <c r="H1450" s="9">
        <f>AVERAGE(Table1[[#This Row],[^ Velocity ft/s]],Table1[[#This Row],[// Velocity ft/s]])</f>
        <v>18727.064220183485</v>
      </c>
      <c r="I1450" s="1" t="s">
        <v>416</v>
      </c>
      <c r="J1450" s="1" t="s">
        <v>7</v>
      </c>
      <c r="K1450" s="1">
        <v>5</v>
      </c>
      <c r="L1450" s="1">
        <v>63</v>
      </c>
      <c r="M1450" s="15" t="s">
        <v>895</v>
      </c>
      <c r="N1450" s="1" t="s">
        <v>844</v>
      </c>
    </row>
    <row r="1451" spans="1:14" x14ac:dyDescent="0.3">
      <c r="A1451" s="1" t="s">
        <v>923</v>
      </c>
      <c r="B1451" s="78">
        <f>--LEFT(A1451,SEARCH("'",A1451)-1)+IF( ISNUMBER(SEARCH("""",A1451)),--MID(A1451,SEARCH("'",A1451)+1,SEARCH("""",A1451)-SEARCH("'",A1451)-1)/12)</f>
        <v>544.5</v>
      </c>
      <c r="C1451" s="5">
        <v>2.3919999999999999</v>
      </c>
      <c r="D1451" s="9">
        <v>10.9</v>
      </c>
      <c r="E1451" s="9">
        <f>(Table1[[#This Row],[Core Diameter (in.)]]/Table1[[#This Row],[tp (ms) ^ to line (150 kHz)]])*10^6/12</f>
        <v>18287.461773700306</v>
      </c>
      <c r="F1451" s="9">
        <v>10.9</v>
      </c>
      <c r="G1451" s="106">
        <f>(Table1[[#This Row],[Core Diameter (in.)]]/Table1[[#This Row],[tp (ms) // to line (150 kHz)]])*10^6/12</f>
        <v>18287.461773700306</v>
      </c>
      <c r="H1451" s="9">
        <f>AVERAGE(Table1[[#This Row],[^ Velocity ft/s]],Table1[[#This Row],[// Velocity ft/s]])</f>
        <v>18287.461773700306</v>
      </c>
      <c r="I1451" s="1" t="s">
        <v>416</v>
      </c>
      <c r="J1451" s="1" t="s">
        <v>7</v>
      </c>
      <c r="K1451" s="1">
        <v>5</v>
      </c>
      <c r="L1451" s="1">
        <v>63</v>
      </c>
      <c r="M1451" s="15" t="s">
        <v>895</v>
      </c>
      <c r="N1451" s="1" t="s">
        <v>844</v>
      </c>
    </row>
    <row r="1452" spans="1:14" x14ac:dyDescent="0.3">
      <c r="A1452" s="1" t="s">
        <v>924</v>
      </c>
      <c r="B1452" s="78">
        <f>--LEFT(A1452,SEARCH("'",A1452)-1)+IF( ISNUMBER(SEARCH("""",A1452)),--MID(A1452,SEARCH("'",A1452)+1,SEARCH("""",A1452)-SEARCH("'",A1452)-1)/12)</f>
        <v>544.75</v>
      </c>
      <c r="C1452" s="5">
        <v>2.391</v>
      </c>
      <c r="D1452" s="9">
        <v>10.9</v>
      </c>
      <c r="E1452" s="9">
        <f>(Table1[[#This Row],[Core Diameter (in.)]]/Table1[[#This Row],[tp (ms) ^ to line (150 kHz)]])*10^6/12</f>
        <v>18279.816513761467</v>
      </c>
      <c r="F1452" s="9">
        <v>11.4</v>
      </c>
      <c r="G1452" s="106">
        <f>(Table1[[#This Row],[Core Diameter (in.)]]/Table1[[#This Row],[tp (ms) // to line (150 kHz)]])*10^6/12</f>
        <v>17478.070175438599</v>
      </c>
      <c r="H1452" s="9">
        <f>AVERAGE(Table1[[#This Row],[^ Velocity ft/s]],Table1[[#This Row],[// Velocity ft/s]])</f>
        <v>17878.943344600033</v>
      </c>
      <c r="I1452" s="1" t="s">
        <v>416</v>
      </c>
      <c r="J1452" s="1" t="s">
        <v>7</v>
      </c>
      <c r="K1452" s="1">
        <v>5</v>
      </c>
      <c r="L1452" s="1">
        <v>63</v>
      </c>
      <c r="M1452" s="15" t="s">
        <v>895</v>
      </c>
      <c r="N1452" s="1" t="s">
        <v>844</v>
      </c>
    </row>
    <row r="1453" spans="1:14" x14ac:dyDescent="0.3">
      <c r="A1453" s="1" t="s">
        <v>925</v>
      </c>
      <c r="B1453" s="78">
        <f>--LEFT(A1453,SEARCH("'",A1453)-1)+IF( ISNUMBER(SEARCH("""",A1453)),--MID(A1453,SEARCH("'",A1453)+1,SEARCH("""",A1453)-SEARCH("'",A1453)-1)/12)</f>
        <v>545.25</v>
      </c>
      <c r="C1453" s="5">
        <v>2.3940000000000001</v>
      </c>
      <c r="D1453" s="9">
        <v>10.9</v>
      </c>
      <c r="E1453" s="9">
        <f>(Table1[[#This Row],[Core Diameter (in.)]]/Table1[[#This Row],[tp (ms) ^ to line (150 kHz)]])*10^6/12</f>
        <v>18302.752293577982</v>
      </c>
      <c r="F1453" s="9">
        <v>10.9</v>
      </c>
      <c r="G1453" s="106">
        <f>(Table1[[#This Row],[Core Diameter (in.)]]/Table1[[#This Row],[tp (ms) // to line (150 kHz)]])*10^6/12</f>
        <v>18302.752293577982</v>
      </c>
      <c r="H1453" s="9">
        <f>AVERAGE(Table1[[#This Row],[^ Velocity ft/s]],Table1[[#This Row],[// Velocity ft/s]])</f>
        <v>18302.752293577982</v>
      </c>
      <c r="I1453" s="1" t="s">
        <v>416</v>
      </c>
      <c r="J1453" s="1" t="s">
        <v>7</v>
      </c>
      <c r="K1453" s="1">
        <v>5</v>
      </c>
      <c r="L1453" s="1">
        <v>63</v>
      </c>
      <c r="M1453" s="15" t="s">
        <v>895</v>
      </c>
      <c r="N1453" s="1" t="s">
        <v>844</v>
      </c>
    </row>
    <row r="1454" spans="1:14" x14ac:dyDescent="0.3">
      <c r="A1454" s="1" t="s">
        <v>926</v>
      </c>
      <c r="B1454" s="78">
        <f>--LEFT(A1454,SEARCH("'",A1454)-1)+IF( ISNUMBER(SEARCH("""",A1454)),--MID(A1454,SEARCH("'",A1454)+1,SEARCH("""",A1454)-SEARCH("'",A1454)-1)/12)</f>
        <v>545.75</v>
      </c>
      <c r="C1454" s="5">
        <v>2.3940000000000001</v>
      </c>
      <c r="D1454" s="9">
        <v>10.9</v>
      </c>
      <c r="E1454" s="9">
        <f>(Table1[[#This Row],[Core Diameter (in.)]]/Table1[[#This Row],[tp (ms) ^ to line (150 kHz)]])*10^6/12</f>
        <v>18302.752293577982</v>
      </c>
      <c r="F1454" s="9">
        <v>11.4</v>
      </c>
      <c r="G1454" s="106">
        <f>(Table1[[#This Row],[Core Diameter (in.)]]/Table1[[#This Row],[tp (ms) // to line (150 kHz)]])*10^6/12</f>
        <v>17500</v>
      </c>
      <c r="H1454" s="9">
        <f>AVERAGE(Table1[[#This Row],[^ Velocity ft/s]],Table1[[#This Row],[// Velocity ft/s]])</f>
        <v>17901.376146788993</v>
      </c>
      <c r="I1454" s="1" t="s">
        <v>416</v>
      </c>
      <c r="J1454" s="1" t="s">
        <v>7</v>
      </c>
      <c r="K1454" s="1">
        <v>5</v>
      </c>
      <c r="L1454" s="1">
        <v>63</v>
      </c>
      <c r="M1454" s="15" t="s">
        <v>895</v>
      </c>
      <c r="N1454" s="1" t="s">
        <v>844</v>
      </c>
    </row>
    <row r="1455" spans="1:14" x14ac:dyDescent="0.3">
      <c r="A1455" s="1" t="s">
        <v>927</v>
      </c>
      <c r="B1455" s="78">
        <f>--LEFT(A1455,SEARCH("'",A1455)-1)+IF( ISNUMBER(SEARCH("""",A1455)),--MID(A1455,SEARCH("'",A1455)+1,SEARCH("""",A1455)-SEARCH("'",A1455)-1)/12)</f>
        <v>546.25</v>
      </c>
      <c r="C1455" s="5">
        <v>2.395</v>
      </c>
      <c r="D1455" s="9">
        <v>10.9</v>
      </c>
      <c r="E1455" s="9">
        <f>(Table1[[#This Row],[Core Diameter (in.)]]/Table1[[#This Row],[tp (ms) ^ to line (150 kHz)]])*10^6/12</f>
        <v>18310.397553516817</v>
      </c>
      <c r="F1455" s="9">
        <v>11.4</v>
      </c>
      <c r="G1455" s="106">
        <f>(Table1[[#This Row],[Core Diameter (in.)]]/Table1[[#This Row],[tp (ms) // to line (150 kHz)]])*10^6/12</f>
        <v>17507.309941520467</v>
      </c>
      <c r="H1455" s="9">
        <f>AVERAGE(Table1[[#This Row],[^ Velocity ft/s]],Table1[[#This Row],[// Velocity ft/s]])</f>
        <v>17908.853747518642</v>
      </c>
      <c r="I1455" s="1" t="s">
        <v>416</v>
      </c>
      <c r="J1455" s="1" t="s">
        <v>7</v>
      </c>
      <c r="K1455" s="1">
        <v>5</v>
      </c>
      <c r="L1455" s="1">
        <v>63</v>
      </c>
      <c r="M1455" s="15" t="s">
        <v>895</v>
      </c>
      <c r="N1455" s="1" t="s">
        <v>844</v>
      </c>
    </row>
    <row r="1456" spans="1:14" x14ac:dyDescent="0.3">
      <c r="A1456" s="1" t="s">
        <v>928</v>
      </c>
      <c r="B1456" s="78">
        <f>--LEFT(A1456,SEARCH("'",A1456)-1)+IF( ISNUMBER(SEARCH("""",A1456)),--MID(A1456,SEARCH("'",A1456)+1,SEARCH("""",A1456)-SEARCH("'",A1456)-1)/12)</f>
        <v>546.75</v>
      </c>
      <c r="C1456" s="5">
        <v>2.3929999999999998</v>
      </c>
      <c r="D1456" s="9">
        <v>10.9</v>
      </c>
      <c r="E1456" s="9">
        <f>(Table1[[#This Row],[Core Diameter (in.)]]/Table1[[#This Row],[tp (ms) ^ to line (150 kHz)]])*10^6/12</f>
        <v>18295.107033639142</v>
      </c>
      <c r="F1456" s="9">
        <v>11.4</v>
      </c>
      <c r="G1456" s="106">
        <f>(Table1[[#This Row],[Core Diameter (in.)]]/Table1[[#This Row],[tp (ms) // to line (150 kHz)]])*10^6/12</f>
        <v>17492.690058479529</v>
      </c>
      <c r="H1456" s="9">
        <f>AVERAGE(Table1[[#This Row],[^ Velocity ft/s]],Table1[[#This Row],[// Velocity ft/s]])</f>
        <v>17893.898546059336</v>
      </c>
      <c r="I1456" s="1" t="s">
        <v>416</v>
      </c>
      <c r="J1456" s="1" t="s">
        <v>7</v>
      </c>
      <c r="K1456" s="1">
        <v>5</v>
      </c>
      <c r="L1456" s="1">
        <v>63</v>
      </c>
      <c r="M1456" s="15" t="s">
        <v>895</v>
      </c>
      <c r="N1456" s="1" t="s">
        <v>844</v>
      </c>
    </row>
    <row r="1457" spans="1:15" x14ac:dyDescent="0.3">
      <c r="A1457" s="1" t="s">
        <v>907</v>
      </c>
      <c r="B1457" s="78">
        <f>--LEFT(A1457,SEARCH("'",A1457)-1)+IF( ISNUMBER(SEARCH("""",A1457)),--MID(A1457,SEARCH("'",A1457)+1,SEARCH("""",A1457)-SEARCH("'",A1457)-1)/12)</f>
        <v>547</v>
      </c>
      <c r="C1457" s="5">
        <v>2.3929999999999998</v>
      </c>
      <c r="D1457" s="9">
        <v>10.9</v>
      </c>
      <c r="E1457" s="9">
        <f>(Table1[[#This Row],[Core Diameter (in.)]]/Table1[[#This Row],[tp (ms) ^ to line (150 kHz)]])*10^6/12</f>
        <v>18295.107033639142</v>
      </c>
      <c r="F1457" s="9">
        <v>11.4</v>
      </c>
      <c r="G1457" s="106">
        <f>(Table1[[#This Row],[Core Diameter (in.)]]/Table1[[#This Row],[tp (ms) // to line (150 kHz)]])*10^6/12</f>
        <v>17492.690058479529</v>
      </c>
      <c r="H1457" s="9">
        <f>AVERAGE(Table1[[#This Row],[^ Velocity ft/s]],Table1[[#This Row],[// Velocity ft/s]])</f>
        <v>17893.898546059336</v>
      </c>
      <c r="I1457" s="1" t="s">
        <v>416</v>
      </c>
      <c r="J1457" s="1" t="s">
        <v>7</v>
      </c>
      <c r="K1457" s="1">
        <v>5</v>
      </c>
      <c r="L1457" s="1">
        <v>63</v>
      </c>
      <c r="M1457" s="15" t="s">
        <v>895</v>
      </c>
      <c r="N1457" s="1" t="s">
        <v>844</v>
      </c>
    </row>
    <row r="1458" spans="1:15" x14ac:dyDescent="0.3">
      <c r="A1458" s="1" t="s">
        <v>929</v>
      </c>
      <c r="B1458" s="78">
        <f>--LEFT(A1458,SEARCH("'",A1458)-1)+IF( ISNUMBER(SEARCH("""",A1458)),--MID(A1458,SEARCH("'",A1458)+1,SEARCH("""",A1458)-SEARCH("'",A1458)-1)/12)</f>
        <v>547.25</v>
      </c>
      <c r="C1458" s="5">
        <v>2.3940000000000001</v>
      </c>
      <c r="D1458" s="9">
        <v>10.9</v>
      </c>
      <c r="E1458" s="9">
        <f>(Table1[[#This Row],[Core Diameter (in.)]]/Table1[[#This Row],[tp (ms) ^ to line (150 kHz)]])*10^6/12</f>
        <v>18302.752293577982</v>
      </c>
      <c r="F1458" s="9">
        <v>11.5</v>
      </c>
      <c r="G1458" s="106">
        <f>(Table1[[#This Row],[Core Diameter (in.)]]/Table1[[#This Row],[tp (ms) // to line (150 kHz)]])*10^6/12</f>
        <v>17347.826086956524</v>
      </c>
      <c r="H1458" s="9">
        <f>AVERAGE(Table1[[#This Row],[^ Velocity ft/s]],Table1[[#This Row],[// Velocity ft/s]])</f>
        <v>17825.289190267253</v>
      </c>
      <c r="I1458" s="1" t="s">
        <v>416</v>
      </c>
      <c r="J1458" s="1" t="s">
        <v>7</v>
      </c>
      <c r="K1458" s="1">
        <v>5</v>
      </c>
      <c r="L1458" s="1">
        <v>63</v>
      </c>
      <c r="M1458" s="15" t="s">
        <v>895</v>
      </c>
      <c r="N1458" s="1" t="s">
        <v>844</v>
      </c>
    </row>
    <row r="1459" spans="1:15" x14ac:dyDescent="0.3">
      <c r="A1459" s="1" t="s">
        <v>930</v>
      </c>
      <c r="B1459" s="78">
        <f>--LEFT(A1459,SEARCH("'",A1459)-1)+IF( ISNUMBER(SEARCH("""",A1459)),--MID(A1459,SEARCH("'",A1459)+1,SEARCH("""",A1459)-SEARCH("'",A1459)-1)/12)</f>
        <v>547.5</v>
      </c>
      <c r="C1459" s="5">
        <v>2.3929999999999998</v>
      </c>
      <c r="D1459" s="9">
        <v>10.9</v>
      </c>
      <c r="E1459" s="9">
        <f>(Table1[[#This Row],[Core Diameter (in.)]]/Table1[[#This Row],[tp (ms) ^ to line (150 kHz)]])*10^6/12</f>
        <v>18295.107033639142</v>
      </c>
      <c r="F1459" s="9">
        <v>11</v>
      </c>
      <c r="G1459" s="106">
        <f>(Table1[[#This Row],[Core Diameter (in.)]]/Table1[[#This Row],[tp (ms) // to line (150 kHz)]])*10^6/12</f>
        <v>18128.787878787876</v>
      </c>
      <c r="H1459" s="9">
        <f>AVERAGE(Table1[[#This Row],[^ Velocity ft/s]],Table1[[#This Row],[// Velocity ft/s]])</f>
        <v>18211.947456213507</v>
      </c>
      <c r="I1459" s="1" t="s">
        <v>416</v>
      </c>
      <c r="J1459" s="1" t="s">
        <v>7</v>
      </c>
      <c r="K1459" s="1">
        <v>5</v>
      </c>
      <c r="L1459" s="1">
        <v>63</v>
      </c>
      <c r="M1459" s="15" t="s">
        <v>895</v>
      </c>
      <c r="N1459" s="1" t="s">
        <v>844</v>
      </c>
    </row>
    <row r="1460" spans="1:15" x14ac:dyDescent="0.3">
      <c r="A1460" s="1" t="s">
        <v>911</v>
      </c>
      <c r="B1460" s="78">
        <f>--LEFT(A1460,SEARCH("'",A1460)-1)+IF( ISNUMBER(SEARCH("""",A1460)),--MID(A1460,SEARCH("'",A1460)+1,SEARCH("""",A1460)-SEARCH("'",A1460)-1)/12)</f>
        <v>548</v>
      </c>
      <c r="C1460" s="5">
        <v>2.395</v>
      </c>
      <c r="D1460" s="9">
        <v>11.4</v>
      </c>
      <c r="E1460" s="9">
        <f>(Table1[[#This Row],[Core Diameter (in.)]]/Table1[[#This Row],[tp (ms) ^ to line (150 kHz)]])*10^6/12</f>
        <v>17507.309941520467</v>
      </c>
      <c r="F1460" s="9">
        <v>11.4</v>
      </c>
      <c r="G1460" s="106">
        <f>(Table1[[#This Row],[Core Diameter (in.)]]/Table1[[#This Row],[tp (ms) // to line (150 kHz)]])*10^6/12</f>
        <v>17507.309941520467</v>
      </c>
      <c r="H1460" s="9">
        <f>AVERAGE(Table1[[#This Row],[^ Velocity ft/s]],Table1[[#This Row],[// Velocity ft/s]])</f>
        <v>17507.309941520467</v>
      </c>
      <c r="I1460" s="1" t="s">
        <v>416</v>
      </c>
      <c r="J1460" s="1" t="s">
        <v>7</v>
      </c>
      <c r="K1460" s="1">
        <v>5</v>
      </c>
      <c r="L1460" s="1">
        <v>63</v>
      </c>
      <c r="M1460" s="15" t="s">
        <v>895</v>
      </c>
      <c r="N1460" s="1" t="s">
        <v>844</v>
      </c>
    </row>
    <row r="1461" spans="1:15" x14ac:dyDescent="0.3">
      <c r="A1461" s="1" t="s">
        <v>931</v>
      </c>
      <c r="B1461" s="78">
        <f>--LEFT(A1461,SEARCH("'",A1461)-1)+IF( ISNUMBER(SEARCH("""",A1461)),--MID(A1461,SEARCH("'",A1461)+1,SEARCH("""",A1461)-SEARCH("'",A1461)-1)/12)</f>
        <v>548.5</v>
      </c>
      <c r="C1461" s="5">
        <v>2.3940000000000001</v>
      </c>
      <c r="D1461" s="9">
        <v>10.9</v>
      </c>
      <c r="E1461" s="9">
        <f>(Table1[[#This Row],[Core Diameter (in.)]]/Table1[[#This Row],[tp (ms) ^ to line (150 kHz)]])*10^6/12</f>
        <v>18302.752293577982</v>
      </c>
      <c r="F1461" s="9">
        <v>12.4</v>
      </c>
      <c r="G1461" s="106">
        <f>(Table1[[#This Row],[Core Diameter (in.)]]/Table1[[#This Row],[tp (ms) // to line (150 kHz)]])*10^6/12</f>
        <v>16088.709677419356</v>
      </c>
      <c r="H1461" s="9">
        <f>AVERAGE(Table1[[#This Row],[^ Velocity ft/s]],Table1[[#This Row],[// Velocity ft/s]])</f>
        <v>17195.730985498667</v>
      </c>
      <c r="I1461" s="1" t="s">
        <v>416</v>
      </c>
      <c r="J1461" s="1" t="s">
        <v>7</v>
      </c>
      <c r="K1461" s="1">
        <v>5</v>
      </c>
      <c r="L1461" s="1">
        <v>63</v>
      </c>
      <c r="M1461" s="15" t="s">
        <v>895</v>
      </c>
      <c r="N1461" s="1" t="s">
        <v>844</v>
      </c>
    </row>
    <row r="1462" spans="1:15" x14ac:dyDescent="0.3">
      <c r="A1462" s="1" t="s">
        <v>932</v>
      </c>
      <c r="B1462" s="78">
        <f>--LEFT(A1462,SEARCH("'",A1462)-1)+IF( ISNUMBER(SEARCH("""",A1462)),--MID(A1462,SEARCH("'",A1462)+1,SEARCH("""",A1462)-SEARCH("'",A1462)-1)/12)</f>
        <v>548.75</v>
      </c>
      <c r="C1462" s="5">
        <v>2.395</v>
      </c>
      <c r="D1462" s="9">
        <v>11.4</v>
      </c>
      <c r="E1462" s="9">
        <f>(Table1[[#This Row],[Core Diameter (in.)]]/Table1[[#This Row],[tp (ms) ^ to line (150 kHz)]])*10^6/12</f>
        <v>17507.309941520467</v>
      </c>
      <c r="F1462" s="9">
        <v>11.4</v>
      </c>
      <c r="G1462" s="106">
        <f>(Table1[[#This Row],[Core Diameter (in.)]]/Table1[[#This Row],[tp (ms) // to line (150 kHz)]])*10^6/12</f>
        <v>17507.309941520467</v>
      </c>
      <c r="H1462" s="9">
        <f>AVERAGE(Table1[[#This Row],[^ Velocity ft/s]],Table1[[#This Row],[// Velocity ft/s]])</f>
        <v>17507.309941520467</v>
      </c>
      <c r="I1462" s="1" t="s">
        <v>416</v>
      </c>
      <c r="J1462" s="1" t="s">
        <v>7</v>
      </c>
      <c r="K1462" s="1">
        <v>5</v>
      </c>
      <c r="L1462" s="1">
        <v>63</v>
      </c>
      <c r="M1462" s="15" t="s">
        <v>895</v>
      </c>
      <c r="N1462" s="1" t="s">
        <v>844</v>
      </c>
    </row>
    <row r="1463" spans="1:15" x14ac:dyDescent="0.3">
      <c r="A1463" s="1" t="s">
        <v>915</v>
      </c>
      <c r="B1463" s="78">
        <f>--LEFT(A1463,SEARCH("'",A1463)-1)+IF( ISNUMBER(SEARCH("""",A1463)),--MID(A1463,SEARCH("'",A1463)+1,SEARCH("""",A1463)-SEARCH("'",A1463)-1)/12)</f>
        <v>549</v>
      </c>
      <c r="C1463" s="5">
        <v>2.395</v>
      </c>
      <c r="D1463" s="9">
        <v>11.4</v>
      </c>
      <c r="E1463" s="9">
        <f>(Table1[[#This Row],[Core Diameter (in.)]]/Table1[[#This Row],[tp (ms) ^ to line (150 kHz)]])*10^6/12</f>
        <v>17507.309941520467</v>
      </c>
      <c r="F1463" s="9">
        <v>11.9</v>
      </c>
      <c r="G1463" s="106">
        <f>(Table1[[#This Row],[Core Diameter (in.)]]/Table1[[#This Row],[tp (ms) // to line (150 kHz)]])*10^6/12</f>
        <v>16771.708683473389</v>
      </c>
      <c r="H1463" s="9">
        <f>AVERAGE(Table1[[#This Row],[^ Velocity ft/s]],Table1[[#This Row],[// Velocity ft/s]])</f>
        <v>17139.509312496928</v>
      </c>
      <c r="I1463" s="1" t="s">
        <v>416</v>
      </c>
      <c r="J1463" s="1" t="s">
        <v>7</v>
      </c>
      <c r="K1463" s="1">
        <v>5</v>
      </c>
      <c r="L1463" s="1">
        <v>63</v>
      </c>
      <c r="M1463" s="15" t="s">
        <v>895</v>
      </c>
      <c r="N1463" s="1" t="s">
        <v>844</v>
      </c>
    </row>
    <row r="1464" spans="1:15" x14ac:dyDescent="0.3">
      <c r="A1464" s="1" t="s">
        <v>933</v>
      </c>
      <c r="B1464" s="78">
        <f>--LEFT(A1464,SEARCH("'",A1464)-1)+IF( ISNUMBER(SEARCH("""",A1464)),--MID(A1464,SEARCH("'",A1464)+1,SEARCH("""",A1464)-SEARCH("'",A1464)-1)/12)</f>
        <v>549.25</v>
      </c>
      <c r="C1464" s="5">
        <v>2.395</v>
      </c>
      <c r="D1464" s="9">
        <v>11.4</v>
      </c>
      <c r="E1464" s="9">
        <f>(Table1[[#This Row],[Core Diameter (in.)]]/Table1[[#This Row],[tp (ms) ^ to line (150 kHz)]])*10^6/12</f>
        <v>17507.309941520467</v>
      </c>
      <c r="F1464" s="9">
        <v>11.9</v>
      </c>
      <c r="G1464" s="106">
        <f>(Table1[[#This Row],[Core Diameter (in.)]]/Table1[[#This Row],[tp (ms) // to line (150 kHz)]])*10^6/12</f>
        <v>16771.708683473389</v>
      </c>
      <c r="H1464" s="9">
        <f>AVERAGE(Table1[[#This Row],[^ Velocity ft/s]],Table1[[#This Row],[// Velocity ft/s]])</f>
        <v>17139.509312496928</v>
      </c>
      <c r="I1464" s="1" t="s">
        <v>416</v>
      </c>
      <c r="J1464" s="1" t="s">
        <v>7</v>
      </c>
      <c r="K1464" s="1">
        <v>5</v>
      </c>
      <c r="L1464" s="1">
        <v>63</v>
      </c>
      <c r="M1464" s="15" t="s">
        <v>895</v>
      </c>
      <c r="N1464" s="1" t="s">
        <v>844</v>
      </c>
    </row>
    <row r="1465" spans="1:15" x14ac:dyDescent="0.3">
      <c r="A1465" s="1" t="s">
        <v>934</v>
      </c>
      <c r="B1465" s="78">
        <f>--LEFT(A1465,SEARCH("'",A1465)-1)+IF( ISNUMBER(SEARCH("""",A1465)),--MID(A1465,SEARCH("'",A1465)+1,SEARCH("""",A1465)-SEARCH("'",A1465)-1)/12)</f>
        <v>550.25</v>
      </c>
      <c r="C1465" s="5">
        <v>2.3929999999999998</v>
      </c>
      <c r="D1465" s="9">
        <v>11.4</v>
      </c>
      <c r="E1465" s="9">
        <f>(Table1[[#This Row],[Core Diameter (in.)]]/Table1[[#This Row],[tp (ms) ^ to line (150 kHz)]])*10^6/12</f>
        <v>17492.690058479529</v>
      </c>
      <c r="F1465" s="9">
        <v>12</v>
      </c>
      <c r="G1465" s="106">
        <f>(Table1[[#This Row],[Core Diameter (in.)]]/Table1[[#This Row],[tp (ms) // to line (150 kHz)]])*10^6/12</f>
        <v>16618.055555555555</v>
      </c>
      <c r="H1465" s="9">
        <f>AVERAGE(Table1[[#This Row],[^ Velocity ft/s]],Table1[[#This Row],[// Velocity ft/s]])</f>
        <v>17055.372807017542</v>
      </c>
      <c r="I1465" s="1" t="s">
        <v>416</v>
      </c>
      <c r="J1465" s="1" t="s">
        <v>7</v>
      </c>
      <c r="K1465" s="1">
        <v>5</v>
      </c>
      <c r="L1465" s="1">
        <v>63</v>
      </c>
      <c r="M1465" s="15" t="s">
        <v>895</v>
      </c>
      <c r="N1465" s="1" t="s">
        <v>844</v>
      </c>
    </row>
    <row r="1466" spans="1:15" x14ac:dyDescent="0.3">
      <c r="A1466" s="1" t="s">
        <v>935</v>
      </c>
      <c r="B1466" s="78">
        <f>--LEFT(A1466,SEARCH("'",A1466)-1)+IF( ISNUMBER(SEARCH("""",A1466)),--MID(A1466,SEARCH("'",A1466)+1,SEARCH("""",A1466)-SEARCH("'",A1466)-1)/12)</f>
        <v>550.5</v>
      </c>
      <c r="C1466" s="5">
        <v>2.395</v>
      </c>
      <c r="D1466" s="9">
        <v>11.4</v>
      </c>
      <c r="E1466" s="9">
        <f>(Table1[[#This Row],[Core Diameter (in.)]]/Table1[[#This Row],[tp (ms) ^ to line (150 kHz)]])*10^6/12</f>
        <v>17507.309941520467</v>
      </c>
      <c r="F1466" s="9">
        <v>11.4</v>
      </c>
      <c r="G1466" s="106">
        <f>(Table1[[#This Row],[Core Diameter (in.)]]/Table1[[#This Row],[tp (ms) // to line (150 kHz)]])*10^6/12</f>
        <v>17507.309941520467</v>
      </c>
      <c r="H1466" s="9">
        <f>AVERAGE(Table1[[#This Row],[^ Velocity ft/s]],Table1[[#This Row],[// Velocity ft/s]])</f>
        <v>17507.309941520467</v>
      </c>
      <c r="I1466" s="1" t="s">
        <v>416</v>
      </c>
      <c r="J1466" s="1" t="s">
        <v>7</v>
      </c>
      <c r="K1466" s="1">
        <v>5</v>
      </c>
      <c r="L1466" s="1">
        <v>63</v>
      </c>
      <c r="M1466" s="15" t="s">
        <v>895</v>
      </c>
      <c r="N1466" s="1" t="s">
        <v>844</v>
      </c>
    </row>
    <row r="1467" spans="1:15" x14ac:dyDescent="0.3">
      <c r="A1467" s="1" t="s">
        <v>936</v>
      </c>
      <c r="B1467" s="78">
        <f>--LEFT(A1467,SEARCH("'",A1467)-1)+IF( ISNUMBER(SEARCH("""",A1467)),--MID(A1467,SEARCH("'",A1467)+1,SEARCH("""",A1467)-SEARCH("'",A1467)-1)/12)</f>
        <v>550.75</v>
      </c>
      <c r="C1467" s="5">
        <v>2.395</v>
      </c>
      <c r="D1467" s="9">
        <v>11.4</v>
      </c>
      <c r="E1467" s="9">
        <f>(Table1[[#This Row],[Core Diameter (in.)]]/Table1[[#This Row],[tp (ms) ^ to line (150 kHz)]])*10^6/12</f>
        <v>17507.309941520467</v>
      </c>
      <c r="F1467" s="9">
        <v>11.9</v>
      </c>
      <c r="G1467" s="106">
        <f>(Table1[[#This Row],[Core Diameter (in.)]]/Table1[[#This Row],[tp (ms) // to line (150 kHz)]])*10^6/12</f>
        <v>16771.708683473389</v>
      </c>
      <c r="H1467" s="9">
        <f>AVERAGE(Table1[[#This Row],[^ Velocity ft/s]],Table1[[#This Row],[// Velocity ft/s]])</f>
        <v>17139.509312496928</v>
      </c>
      <c r="I1467" s="1" t="s">
        <v>416</v>
      </c>
      <c r="J1467" s="1" t="s">
        <v>7</v>
      </c>
      <c r="K1467" s="1">
        <v>5</v>
      </c>
      <c r="L1467" s="1">
        <v>63</v>
      </c>
      <c r="M1467" s="15" t="s">
        <v>895</v>
      </c>
      <c r="N1467" s="1" t="s">
        <v>844</v>
      </c>
    </row>
    <row r="1468" spans="1:15" x14ac:dyDescent="0.3">
      <c r="A1468" s="1" t="s">
        <v>491</v>
      </c>
      <c r="B1468" s="78">
        <f>--LEFT(A1468,SEARCH("'",A1468)-1)+IF( ISNUMBER(SEARCH("""",A1468)),--MID(A1468,SEARCH("'",A1468)+1,SEARCH("""",A1468)-SEARCH("'",A1468)-1)/12)</f>
        <v>551.625</v>
      </c>
      <c r="C1468" s="5">
        <v>2.4</v>
      </c>
      <c r="D1468" s="9">
        <v>10.4</v>
      </c>
      <c r="E1468" s="9">
        <f>(Table1[[#This Row],[Core Diameter (in.)]]/Table1[[#This Row],[tp (ms) ^ to line (150 kHz)]])*10^6/12</f>
        <v>19230.76923076923</v>
      </c>
      <c r="F1468" s="9">
        <v>10.9</v>
      </c>
      <c r="G1468" s="106">
        <f>(Table1[[#This Row],[Core Diameter (in.)]]/Table1[[#This Row],[tp (ms) // to line (150 kHz)]])*10^6/12</f>
        <v>18348.623853211007</v>
      </c>
      <c r="H1468" s="9">
        <f>AVERAGE(Table1[[#This Row],[^ Velocity ft/s]],Table1[[#This Row],[// Velocity ft/s]])</f>
        <v>18789.696541990117</v>
      </c>
      <c r="I1468" s="1" t="s">
        <v>416</v>
      </c>
      <c r="J1468" s="1" t="s">
        <v>7</v>
      </c>
      <c r="K1468" s="1">
        <v>5</v>
      </c>
      <c r="L1468" s="1">
        <v>64</v>
      </c>
      <c r="M1468" s="15" t="s">
        <v>516</v>
      </c>
      <c r="N1468" s="1" t="s">
        <v>517</v>
      </c>
    </row>
    <row r="1469" spans="1:15" x14ac:dyDescent="0.3">
      <c r="A1469" s="1" t="s">
        <v>492</v>
      </c>
      <c r="B1469" s="78">
        <f>--LEFT(A1469,SEARCH("'",A1469)-1)+IF( ISNUMBER(SEARCH("""",A1469)),--MID(A1469,SEARCH("'",A1469)+1,SEARCH("""",A1469)-SEARCH("'",A1469)-1)/12)</f>
        <v>552.16666666666663</v>
      </c>
      <c r="C1469" s="5">
        <v>2.4</v>
      </c>
      <c r="D1469" s="9">
        <v>11.2</v>
      </c>
      <c r="E1469" s="9">
        <f>(Table1[[#This Row],[Core Diameter (in.)]]/Table1[[#This Row],[tp (ms) ^ to line (150 kHz)]])*10^6/12</f>
        <v>17857.142857142859</v>
      </c>
      <c r="F1469" s="9">
        <v>11.4</v>
      </c>
      <c r="G1469" s="106">
        <f>(Table1[[#This Row],[Core Diameter (in.)]]/Table1[[#This Row],[tp (ms) // to line (150 kHz)]])*10^6/12</f>
        <v>17543.859649122805</v>
      </c>
      <c r="H1469" s="9">
        <f>AVERAGE(Table1[[#This Row],[^ Velocity ft/s]],Table1[[#This Row],[// Velocity ft/s]])</f>
        <v>17700.501253132832</v>
      </c>
      <c r="I1469" s="1" t="s">
        <v>416</v>
      </c>
      <c r="J1469" s="1" t="s">
        <v>7</v>
      </c>
      <c r="K1469" s="1">
        <v>5</v>
      </c>
      <c r="L1469" s="1">
        <v>64</v>
      </c>
      <c r="M1469" s="15" t="s">
        <v>516</v>
      </c>
      <c r="N1469" s="1" t="s">
        <v>517</v>
      </c>
    </row>
    <row r="1470" spans="1:15" x14ac:dyDescent="0.3">
      <c r="A1470" s="1" t="s">
        <v>493</v>
      </c>
      <c r="B1470" s="78">
        <f>--LEFT(A1470,SEARCH("'",A1470)-1)+IF( ISNUMBER(SEARCH("""",A1470)),--MID(A1470,SEARCH("'",A1470)+1,SEARCH("""",A1470)-SEARCH("'",A1470)-1)/12)</f>
        <v>552.41666666666663</v>
      </c>
      <c r="C1470" s="5">
        <v>2.399</v>
      </c>
      <c r="D1470" s="9">
        <v>10.9</v>
      </c>
      <c r="E1470" s="9">
        <f>(Table1[[#This Row],[Core Diameter (in.)]]/Table1[[#This Row],[tp (ms) ^ to line (150 kHz)]])*10^6/12</f>
        <v>18340.978593272172</v>
      </c>
      <c r="F1470" s="9">
        <v>10.9</v>
      </c>
      <c r="G1470" s="106">
        <f>(Table1[[#This Row],[Core Diameter (in.)]]/Table1[[#This Row],[tp (ms) // to line (150 kHz)]])*10^6/12</f>
        <v>18340.978593272172</v>
      </c>
      <c r="H1470" s="9">
        <f>AVERAGE(Table1[[#This Row],[^ Velocity ft/s]],Table1[[#This Row],[// Velocity ft/s]])</f>
        <v>18340.978593272172</v>
      </c>
      <c r="I1470" s="1" t="s">
        <v>416</v>
      </c>
      <c r="J1470" s="1" t="s">
        <v>7</v>
      </c>
      <c r="K1470" s="1">
        <v>5</v>
      </c>
      <c r="L1470" s="1">
        <v>64</v>
      </c>
      <c r="M1470" s="15" t="s">
        <v>516</v>
      </c>
      <c r="N1470" s="1" t="s">
        <v>517</v>
      </c>
    </row>
    <row r="1471" spans="1:15" x14ac:dyDescent="0.3">
      <c r="A1471" s="1" t="s">
        <v>494</v>
      </c>
      <c r="B1471" s="78">
        <f>--LEFT(A1471,SEARCH("'",A1471)-1)+IF( ISNUMBER(SEARCH("""",A1471)),--MID(A1471,SEARCH("'",A1471)+1,SEARCH("""",A1471)-SEARCH("'",A1471)-1)/12)</f>
        <v>553</v>
      </c>
      <c r="C1471" s="5">
        <v>2.4</v>
      </c>
      <c r="D1471" s="9">
        <v>10.4</v>
      </c>
      <c r="E1471" s="9">
        <f>(Table1[[#This Row],[Core Diameter (in.)]]/Table1[[#This Row],[tp (ms) ^ to line (150 kHz)]])*10^6/12</f>
        <v>19230.76923076923</v>
      </c>
      <c r="F1471" s="9">
        <v>10.9</v>
      </c>
      <c r="G1471" s="106">
        <f>(Table1[[#This Row],[Core Diameter (in.)]]/Table1[[#This Row],[tp (ms) // to line (150 kHz)]])*10^6/12</f>
        <v>18348.623853211007</v>
      </c>
      <c r="H1471" s="9">
        <f>AVERAGE(Table1[[#This Row],[^ Velocity ft/s]],Table1[[#This Row],[// Velocity ft/s]])</f>
        <v>18789.696541990117</v>
      </c>
      <c r="I1471" s="1" t="s">
        <v>416</v>
      </c>
      <c r="J1471" s="1" t="s">
        <v>7</v>
      </c>
      <c r="K1471" s="1">
        <v>5</v>
      </c>
      <c r="L1471" s="1">
        <v>64</v>
      </c>
      <c r="M1471" s="15" t="s">
        <v>516</v>
      </c>
      <c r="N1471" s="1" t="s">
        <v>517</v>
      </c>
      <c r="O1471" s="94"/>
    </row>
    <row r="1472" spans="1:15" x14ac:dyDescent="0.3">
      <c r="A1472" s="1" t="s">
        <v>495</v>
      </c>
      <c r="B1472" s="78">
        <f>--LEFT(A1472,SEARCH("'",A1472)-1)+IF( ISNUMBER(SEARCH("""",A1472)),--MID(A1472,SEARCH("'",A1472)+1,SEARCH("""",A1472)-SEARCH("'",A1472)-1)/12)</f>
        <v>553.33333333333337</v>
      </c>
      <c r="C1472" s="5">
        <v>2.399</v>
      </c>
      <c r="D1472" s="9">
        <v>10.9</v>
      </c>
      <c r="E1472" s="9">
        <f>(Table1[[#This Row],[Core Diameter (in.)]]/Table1[[#This Row],[tp (ms) ^ to line (150 kHz)]])*10^6/12</f>
        <v>18340.978593272172</v>
      </c>
      <c r="F1472" s="9">
        <v>10.9</v>
      </c>
      <c r="G1472" s="106">
        <f>(Table1[[#This Row],[Core Diameter (in.)]]/Table1[[#This Row],[tp (ms) // to line (150 kHz)]])*10^6/12</f>
        <v>18340.978593272172</v>
      </c>
      <c r="H1472" s="9">
        <f>AVERAGE(Table1[[#This Row],[^ Velocity ft/s]],Table1[[#This Row],[// Velocity ft/s]])</f>
        <v>18340.978593272172</v>
      </c>
      <c r="I1472" s="1" t="s">
        <v>416</v>
      </c>
      <c r="J1472" s="1" t="s">
        <v>7</v>
      </c>
      <c r="K1472" s="1">
        <v>5</v>
      </c>
      <c r="L1472" s="1">
        <v>64</v>
      </c>
      <c r="M1472" s="15" t="s">
        <v>516</v>
      </c>
      <c r="N1472" s="1" t="s">
        <v>517</v>
      </c>
    </row>
    <row r="1473" spans="1:14" x14ac:dyDescent="0.3">
      <c r="A1473" s="1" t="s">
        <v>496</v>
      </c>
      <c r="B1473" s="78">
        <f>--LEFT(A1473,SEARCH("'",A1473)-1)+IF( ISNUMBER(SEARCH("""",A1473)),--MID(A1473,SEARCH("'",A1473)+1,SEARCH("""",A1473)-SEARCH("'",A1473)-1)/12)</f>
        <v>553.58333333333337</v>
      </c>
      <c r="C1473" s="5">
        <v>2.3963000000000001</v>
      </c>
      <c r="D1473" s="9">
        <v>10.4</v>
      </c>
      <c r="E1473" s="9">
        <f>(Table1[[#This Row],[Core Diameter (in.)]]/Table1[[#This Row],[tp (ms) ^ to line (150 kHz)]])*10^6/12</f>
        <v>19201.121794871793</v>
      </c>
      <c r="F1473" s="9">
        <v>10.4</v>
      </c>
      <c r="G1473" s="106">
        <f>(Table1[[#This Row],[Core Diameter (in.)]]/Table1[[#This Row],[tp (ms) // to line (150 kHz)]])*10^6/12</f>
        <v>19201.121794871793</v>
      </c>
      <c r="H1473" s="9">
        <f>AVERAGE(Table1[[#This Row],[^ Velocity ft/s]],Table1[[#This Row],[// Velocity ft/s]])</f>
        <v>19201.121794871793</v>
      </c>
      <c r="I1473" s="1" t="s">
        <v>416</v>
      </c>
      <c r="J1473" s="1" t="s">
        <v>7</v>
      </c>
      <c r="K1473" s="1">
        <v>5</v>
      </c>
      <c r="L1473" s="1">
        <v>64</v>
      </c>
      <c r="M1473" s="15" t="s">
        <v>516</v>
      </c>
      <c r="N1473" s="1" t="s">
        <v>517</v>
      </c>
    </row>
    <row r="1474" spans="1:14" x14ac:dyDescent="0.3">
      <c r="A1474" s="1" t="s">
        <v>497</v>
      </c>
      <c r="B1474" s="78">
        <f>--LEFT(A1474,SEARCH("'",A1474)-1)+IF( ISNUMBER(SEARCH("""",A1474)),--MID(A1474,SEARCH("'",A1474)+1,SEARCH("""",A1474)-SEARCH("'",A1474)-1)/12)</f>
        <v>554</v>
      </c>
      <c r="C1474" s="5">
        <v>2.3969999999999998</v>
      </c>
      <c r="D1474" s="9">
        <v>10.9</v>
      </c>
      <c r="E1474" s="9">
        <f>(Table1[[#This Row],[Core Diameter (in.)]]/Table1[[#This Row],[tp (ms) ^ to line (150 kHz)]])*10^6/12</f>
        <v>18325.688073394493</v>
      </c>
      <c r="F1474" s="9">
        <v>11.4</v>
      </c>
      <c r="G1474" s="106">
        <f>(Table1[[#This Row],[Core Diameter (in.)]]/Table1[[#This Row],[tp (ms) // to line (150 kHz)]])*10^6/12</f>
        <v>17521.929824561401</v>
      </c>
      <c r="H1474" s="9">
        <f>AVERAGE(Table1[[#This Row],[^ Velocity ft/s]],Table1[[#This Row],[// Velocity ft/s]])</f>
        <v>17923.808948977945</v>
      </c>
      <c r="I1474" s="1" t="s">
        <v>416</v>
      </c>
      <c r="J1474" s="1" t="s">
        <v>7</v>
      </c>
      <c r="K1474" s="1">
        <v>5</v>
      </c>
      <c r="L1474" s="1">
        <v>64</v>
      </c>
      <c r="M1474" s="15" t="s">
        <v>516</v>
      </c>
      <c r="N1474" s="1" t="s">
        <v>517</v>
      </c>
    </row>
    <row r="1475" spans="1:14" x14ac:dyDescent="0.3">
      <c r="A1475" s="1" t="s">
        <v>498</v>
      </c>
      <c r="B1475" s="78">
        <f>--LEFT(A1475,SEARCH("'",A1475)-1)+IF( ISNUMBER(SEARCH("""",A1475)),--MID(A1475,SEARCH("'",A1475)+1,SEARCH("""",A1475)-SEARCH("'",A1475)-1)/12)</f>
        <v>554.41666666666663</v>
      </c>
      <c r="C1475" s="5">
        <v>2.3980000000000001</v>
      </c>
      <c r="D1475" s="9">
        <v>10.9</v>
      </c>
      <c r="E1475" s="9">
        <f>(Table1[[#This Row],[Core Diameter (in.)]]/Table1[[#This Row],[tp (ms) ^ to line (150 kHz)]])*10^6/12</f>
        <v>18333.333333333332</v>
      </c>
      <c r="F1475" s="9">
        <v>11.4</v>
      </c>
      <c r="G1475" s="106">
        <f>(Table1[[#This Row],[Core Diameter (in.)]]/Table1[[#This Row],[tp (ms) // to line (150 kHz)]])*10^6/12</f>
        <v>17529.239766081871</v>
      </c>
      <c r="H1475" s="9">
        <f>AVERAGE(Table1[[#This Row],[^ Velocity ft/s]],Table1[[#This Row],[// Velocity ft/s]])</f>
        <v>17931.286549707602</v>
      </c>
      <c r="I1475" s="1" t="s">
        <v>416</v>
      </c>
      <c r="J1475" s="1" t="s">
        <v>7</v>
      </c>
      <c r="K1475" s="1">
        <v>5</v>
      </c>
      <c r="L1475" s="1">
        <v>64</v>
      </c>
      <c r="M1475" s="15" t="s">
        <v>516</v>
      </c>
      <c r="N1475" s="1" t="s">
        <v>517</v>
      </c>
    </row>
    <row r="1476" spans="1:14" x14ac:dyDescent="0.3">
      <c r="A1476" s="1" t="s">
        <v>499</v>
      </c>
      <c r="B1476" s="78">
        <f>--LEFT(A1476,SEARCH("'",A1476)-1)+IF( ISNUMBER(SEARCH("""",A1476)),--MID(A1476,SEARCH("'",A1476)+1,SEARCH("""",A1476)-SEARCH("'",A1476)-1)/12)</f>
        <v>554.75</v>
      </c>
      <c r="C1476" s="5">
        <v>2.3959999999999999</v>
      </c>
      <c r="D1476" s="9">
        <v>10.9</v>
      </c>
      <c r="E1476" s="9">
        <f>(Table1[[#This Row],[Core Diameter (in.)]]/Table1[[#This Row],[tp (ms) ^ to line (150 kHz)]])*10^6/12</f>
        <v>18318.042813455657</v>
      </c>
      <c r="F1476" s="9">
        <v>11.3</v>
      </c>
      <c r="G1476" s="106">
        <f>(Table1[[#This Row],[Core Diameter (in.)]]/Table1[[#This Row],[tp (ms) // to line (150 kHz)]])*10^6/12</f>
        <v>17669.61651917404</v>
      </c>
      <c r="H1476" s="9">
        <f>AVERAGE(Table1[[#This Row],[^ Velocity ft/s]],Table1[[#This Row],[// Velocity ft/s]])</f>
        <v>17993.82966631485</v>
      </c>
      <c r="I1476" s="1" t="s">
        <v>416</v>
      </c>
      <c r="J1476" s="1" t="s">
        <v>7</v>
      </c>
      <c r="K1476" s="1">
        <v>5</v>
      </c>
      <c r="L1476" s="1">
        <v>64</v>
      </c>
      <c r="M1476" s="15" t="s">
        <v>516</v>
      </c>
      <c r="N1476" s="1" t="s">
        <v>517</v>
      </c>
    </row>
    <row r="1477" spans="1:14" x14ac:dyDescent="0.3">
      <c r="A1477" s="1" t="s">
        <v>500</v>
      </c>
      <c r="B1477" s="78">
        <f>--LEFT(A1477,SEARCH("'",A1477)-1)+IF( ISNUMBER(SEARCH("""",A1477)),--MID(A1477,SEARCH("'",A1477)+1,SEARCH("""",A1477)-SEARCH("'",A1477)-1)/12)</f>
        <v>555.25</v>
      </c>
      <c r="C1477" s="5">
        <v>2.4</v>
      </c>
      <c r="D1477" s="9">
        <v>11.4</v>
      </c>
      <c r="E1477" s="9">
        <f>(Table1[[#This Row],[Core Diameter (in.)]]/Table1[[#This Row],[tp (ms) ^ to line (150 kHz)]])*10^6/12</f>
        <v>17543.859649122805</v>
      </c>
      <c r="F1477" s="9">
        <v>11.7</v>
      </c>
      <c r="G1477" s="106">
        <f>(Table1[[#This Row],[Core Diameter (in.)]]/Table1[[#This Row],[tp (ms) // to line (150 kHz)]])*10^6/12</f>
        <v>17094.017094017094</v>
      </c>
      <c r="H1477" s="9">
        <f>AVERAGE(Table1[[#This Row],[^ Velocity ft/s]],Table1[[#This Row],[// Velocity ft/s]])</f>
        <v>17318.938371569951</v>
      </c>
      <c r="I1477" s="1" t="s">
        <v>416</v>
      </c>
      <c r="J1477" s="1" t="s">
        <v>7</v>
      </c>
      <c r="K1477" s="1">
        <v>5</v>
      </c>
      <c r="L1477" s="1">
        <v>64</v>
      </c>
      <c r="M1477" s="15" t="s">
        <v>516</v>
      </c>
      <c r="N1477" s="1" t="s">
        <v>517</v>
      </c>
    </row>
    <row r="1478" spans="1:14" x14ac:dyDescent="0.3">
      <c r="A1478" s="1" t="s">
        <v>501</v>
      </c>
      <c r="B1478" s="78">
        <f>--LEFT(A1478,SEARCH("'",A1478)-1)+IF( ISNUMBER(SEARCH("""",A1478)),--MID(A1478,SEARCH("'",A1478)+1,SEARCH("""",A1478)-SEARCH("'",A1478)-1)/12)</f>
        <v>555.5</v>
      </c>
      <c r="C1478" s="5">
        <v>2.4</v>
      </c>
      <c r="D1478" s="9">
        <v>11.4</v>
      </c>
      <c r="E1478" s="9">
        <f>(Table1[[#This Row],[Core Diameter (in.)]]/Table1[[#This Row],[tp (ms) ^ to line (150 kHz)]])*10^6/12</f>
        <v>17543.859649122805</v>
      </c>
      <c r="F1478" s="9">
        <v>11.7</v>
      </c>
      <c r="G1478" s="106">
        <f>(Table1[[#This Row],[Core Diameter (in.)]]/Table1[[#This Row],[tp (ms) // to line (150 kHz)]])*10^6/12</f>
        <v>17094.017094017094</v>
      </c>
      <c r="H1478" s="9">
        <f>AVERAGE(Table1[[#This Row],[^ Velocity ft/s]],Table1[[#This Row],[// Velocity ft/s]])</f>
        <v>17318.938371569951</v>
      </c>
      <c r="I1478" s="1" t="s">
        <v>416</v>
      </c>
      <c r="J1478" s="1" t="s">
        <v>7</v>
      </c>
      <c r="K1478" s="1">
        <v>5</v>
      </c>
      <c r="L1478" s="1">
        <v>64</v>
      </c>
      <c r="M1478" s="15" t="s">
        <v>516</v>
      </c>
      <c r="N1478" s="1" t="s">
        <v>517</v>
      </c>
    </row>
    <row r="1479" spans="1:14" x14ac:dyDescent="0.3">
      <c r="A1479" s="1" t="s">
        <v>502</v>
      </c>
      <c r="B1479" s="78">
        <f>--LEFT(A1479,SEARCH("'",A1479)-1)+IF( ISNUMBER(SEARCH("""",A1479)),--MID(A1479,SEARCH("'",A1479)+1,SEARCH("""",A1479)-SEARCH("'",A1479)-1)/12)</f>
        <v>555.75</v>
      </c>
      <c r="C1479" s="5">
        <v>2.3959999999999999</v>
      </c>
      <c r="D1479" s="9">
        <v>10.9</v>
      </c>
      <c r="E1479" s="9">
        <f>(Table1[[#This Row],[Core Diameter (in.)]]/Table1[[#This Row],[tp (ms) ^ to line (150 kHz)]])*10^6/12</f>
        <v>18318.042813455657</v>
      </c>
      <c r="F1479" s="9">
        <v>11.7</v>
      </c>
      <c r="G1479" s="106">
        <f>(Table1[[#This Row],[Core Diameter (in.)]]/Table1[[#This Row],[tp (ms) // to line (150 kHz)]])*10^6/12</f>
        <v>17065.527065527069</v>
      </c>
      <c r="H1479" s="9">
        <f>AVERAGE(Table1[[#This Row],[^ Velocity ft/s]],Table1[[#This Row],[// Velocity ft/s]])</f>
        <v>17691.784939491365</v>
      </c>
      <c r="I1479" s="1" t="s">
        <v>416</v>
      </c>
      <c r="J1479" s="1" t="s">
        <v>7</v>
      </c>
      <c r="K1479" s="1">
        <v>5</v>
      </c>
      <c r="L1479" s="1">
        <v>64</v>
      </c>
      <c r="M1479" s="15" t="s">
        <v>516</v>
      </c>
      <c r="N1479" s="1" t="s">
        <v>517</v>
      </c>
    </row>
    <row r="1480" spans="1:14" x14ac:dyDescent="0.3">
      <c r="A1480" s="1" t="s">
        <v>503</v>
      </c>
      <c r="B1480" s="78">
        <f>--LEFT(A1480,SEARCH("'",A1480)-1)+IF( ISNUMBER(SEARCH("""",A1480)),--MID(A1480,SEARCH("'",A1480)+1,SEARCH("""",A1480)-SEARCH("'",A1480)-1)/12)</f>
        <v>556</v>
      </c>
      <c r="C1480" s="5">
        <v>2.4</v>
      </c>
      <c r="D1480" s="9">
        <v>10.9</v>
      </c>
      <c r="E1480" s="9">
        <f>(Table1[[#This Row],[Core Diameter (in.)]]/Table1[[#This Row],[tp (ms) ^ to line (150 kHz)]])*10^6/12</f>
        <v>18348.623853211007</v>
      </c>
      <c r="F1480" s="9">
        <v>11.9</v>
      </c>
      <c r="G1480" s="106">
        <f>(Table1[[#This Row],[Core Diameter (in.)]]/Table1[[#This Row],[tp (ms) // to line (150 kHz)]])*10^6/12</f>
        <v>16806.722689075628</v>
      </c>
      <c r="H1480" s="9">
        <f>AVERAGE(Table1[[#This Row],[^ Velocity ft/s]],Table1[[#This Row],[// Velocity ft/s]])</f>
        <v>17577.673271143318</v>
      </c>
      <c r="I1480" s="1" t="s">
        <v>416</v>
      </c>
      <c r="J1480" s="1" t="s">
        <v>7</v>
      </c>
      <c r="K1480" s="1">
        <v>5</v>
      </c>
      <c r="L1480" s="1">
        <v>64</v>
      </c>
      <c r="M1480" s="15" t="s">
        <v>516</v>
      </c>
      <c r="N1480" s="1" t="s">
        <v>517</v>
      </c>
    </row>
    <row r="1481" spans="1:14" x14ac:dyDescent="0.3">
      <c r="A1481" s="1" t="s">
        <v>504</v>
      </c>
      <c r="B1481" s="78">
        <f>--LEFT(A1481,SEARCH("'",A1481)-1)+IF( ISNUMBER(SEARCH("""",A1481)),--MID(A1481,SEARCH("'",A1481)+1,SEARCH("""",A1481)-SEARCH("'",A1481)-1)/12)</f>
        <v>556.25</v>
      </c>
      <c r="C1481" s="5">
        <v>2.3980000000000001</v>
      </c>
      <c r="D1481" s="9">
        <v>10.9</v>
      </c>
      <c r="E1481" s="9">
        <f>(Table1[[#This Row],[Core Diameter (in.)]]/Table1[[#This Row],[tp (ms) ^ to line (150 kHz)]])*10^6/12</f>
        <v>18333.333333333332</v>
      </c>
      <c r="F1481" s="9">
        <v>11.9</v>
      </c>
      <c r="G1481" s="106">
        <f>(Table1[[#This Row],[Core Diameter (in.)]]/Table1[[#This Row],[tp (ms) // to line (150 kHz)]])*10^6/12</f>
        <v>16792.717086834735</v>
      </c>
      <c r="H1481" s="9">
        <f>AVERAGE(Table1[[#This Row],[^ Velocity ft/s]],Table1[[#This Row],[// Velocity ft/s]])</f>
        <v>17563.025210084033</v>
      </c>
      <c r="I1481" s="1" t="s">
        <v>416</v>
      </c>
      <c r="J1481" s="1" t="s">
        <v>7</v>
      </c>
      <c r="K1481" s="1">
        <v>5</v>
      </c>
      <c r="L1481" s="1">
        <v>64</v>
      </c>
      <c r="M1481" s="15" t="s">
        <v>516</v>
      </c>
      <c r="N1481" s="1" t="s">
        <v>517</v>
      </c>
    </row>
    <row r="1482" spans="1:14" x14ac:dyDescent="0.3">
      <c r="A1482" s="1" t="s">
        <v>505</v>
      </c>
      <c r="B1482" s="78">
        <f>--LEFT(A1482,SEARCH("'",A1482)-1)+IF( ISNUMBER(SEARCH("""",A1482)),--MID(A1482,SEARCH("'",A1482)+1,SEARCH("""",A1482)-SEARCH("'",A1482)-1)/12)</f>
        <v>556.83333333333337</v>
      </c>
      <c r="C1482" s="5">
        <v>2.399</v>
      </c>
      <c r="D1482" s="9">
        <v>11.2</v>
      </c>
      <c r="E1482" s="9">
        <f>(Table1[[#This Row],[Core Diameter (in.)]]/Table1[[#This Row],[tp (ms) ^ to line (150 kHz)]])*10^6/12</f>
        <v>17849.702380952382</v>
      </c>
      <c r="F1482" s="9">
        <v>11.9</v>
      </c>
      <c r="G1482" s="106">
        <f>(Table1[[#This Row],[Core Diameter (in.)]]/Table1[[#This Row],[tp (ms) // to line (150 kHz)]])*10^6/12</f>
        <v>16799.719887955183</v>
      </c>
      <c r="H1482" s="9">
        <f>AVERAGE(Table1[[#This Row],[^ Velocity ft/s]],Table1[[#This Row],[// Velocity ft/s]])</f>
        <v>17324.711134453784</v>
      </c>
      <c r="I1482" s="1" t="s">
        <v>416</v>
      </c>
      <c r="J1482" s="1" t="s">
        <v>7</v>
      </c>
      <c r="K1482" s="1">
        <v>5</v>
      </c>
      <c r="L1482" s="1">
        <v>64</v>
      </c>
      <c r="M1482" s="15" t="s">
        <v>516</v>
      </c>
      <c r="N1482" s="1" t="s">
        <v>517</v>
      </c>
    </row>
    <row r="1483" spans="1:14" x14ac:dyDescent="0.3">
      <c r="A1483" s="1" t="s">
        <v>506</v>
      </c>
      <c r="B1483" s="78">
        <f>--LEFT(A1483,SEARCH("'",A1483)-1)+IF( ISNUMBER(SEARCH("""",A1483)),--MID(A1483,SEARCH("'",A1483)+1,SEARCH("""",A1483)-SEARCH("'",A1483)-1)/12)</f>
        <v>557.08333333333337</v>
      </c>
      <c r="C1483" s="5">
        <v>2.399</v>
      </c>
      <c r="D1483" s="9">
        <v>11.3</v>
      </c>
      <c r="E1483" s="9">
        <f>(Table1[[#This Row],[Core Diameter (in.)]]/Table1[[#This Row],[tp (ms) ^ to line (150 kHz)]])*10^6/12</f>
        <v>17691.74041297935</v>
      </c>
      <c r="F1483" s="9">
        <v>12.3</v>
      </c>
      <c r="G1483" s="106">
        <f>(Table1[[#This Row],[Core Diameter (in.)]]/Table1[[#This Row],[tp (ms) // to line (150 kHz)]])*10^6/12</f>
        <v>16253.387533875337</v>
      </c>
      <c r="H1483" s="9">
        <f>AVERAGE(Table1[[#This Row],[^ Velocity ft/s]],Table1[[#This Row],[// Velocity ft/s]])</f>
        <v>16972.563973427343</v>
      </c>
      <c r="I1483" s="1" t="s">
        <v>416</v>
      </c>
      <c r="J1483" s="1" t="s">
        <v>7</v>
      </c>
      <c r="K1483" s="1">
        <v>5</v>
      </c>
      <c r="L1483" s="1">
        <v>64</v>
      </c>
      <c r="M1483" s="15" t="s">
        <v>516</v>
      </c>
      <c r="N1483" s="1" t="s">
        <v>517</v>
      </c>
    </row>
    <row r="1484" spans="1:14" x14ac:dyDescent="0.3">
      <c r="A1484" s="1" t="s">
        <v>507</v>
      </c>
      <c r="B1484" s="78">
        <f>--LEFT(A1484,SEARCH("'",A1484)-1)+IF( ISNUMBER(SEARCH("""",A1484)),--MID(A1484,SEARCH("'",A1484)+1,SEARCH("""",A1484)-SEARCH("'",A1484)-1)/12)</f>
        <v>557.33333333333337</v>
      </c>
      <c r="C1484" s="5">
        <v>2.399</v>
      </c>
      <c r="D1484" s="9">
        <v>11.3</v>
      </c>
      <c r="E1484" s="9">
        <f>(Table1[[#This Row],[Core Diameter (in.)]]/Table1[[#This Row],[tp (ms) ^ to line (150 kHz)]])*10^6/12</f>
        <v>17691.74041297935</v>
      </c>
      <c r="F1484" s="9">
        <v>11.8</v>
      </c>
      <c r="G1484" s="106">
        <f>(Table1[[#This Row],[Core Diameter (in.)]]/Table1[[#This Row],[tp (ms) // to line (150 kHz)]])*10^6/12</f>
        <v>16942.090395480223</v>
      </c>
      <c r="H1484" s="9">
        <f>AVERAGE(Table1[[#This Row],[^ Velocity ft/s]],Table1[[#This Row],[// Velocity ft/s]])</f>
        <v>17316.915404229789</v>
      </c>
      <c r="I1484" s="1" t="s">
        <v>416</v>
      </c>
      <c r="J1484" s="1" t="s">
        <v>7</v>
      </c>
      <c r="K1484" s="1">
        <v>5</v>
      </c>
      <c r="L1484" s="1">
        <v>64</v>
      </c>
      <c r="M1484" s="15" t="s">
        <v>516</v>
      </c>
      <c r="N1484" s="1" t="s">
        <v>517</v>
      </c>
    </row>
    <row r="1485" spans="1:14" x14ac:dyDescent="0.3">
      <c r="A1485" s="1" t="s">
        <v>508</v>
      </c>
      <c r="B1485" s="78">
        <f>--LEFT(A1485,SEARCH("'",A1485)-1)+IF( ISNUMBER(SEARCH("""",A1485)),--MID(A1485,SEARCH("'",A1485)+1,SEARCH("""",A1485)-SEARCH("'",A1485)-1)/12)</f>
        <v>557.75</v>
      </c>
      <c r="C1485" s="5">
        <v>2.3980000000000001</v>
      </c>
      <c r="D1485" s="9">
        <v>10.9</v>
      </c>
      <c r="E1485" s="9">
        <f>(Table1[[#This Row],[Core Diameter (in.)]]/Table1[[#This Row],[tp (ms) ^ to line (150 kHz)]])*10^6/12</f>
        <v>18333.333333333332</v>
      </c>
      <c r="F1485" s="9">
        <v>11.3</v>
      </c>
      <c r="G1485" s="106">
        <f>(Table1[[#This Row],[Core Diameter (in.)]]/Table1[[#This Row],[tp (ms) // to line (150 kHz)]])*10^6/12</f>
        <v>17684.365781710916</v>
      </c>
      <c r="H1485" s="9">
        <f>AVERAGE(Table1[[#This Row],[^ Velocity ft/s]],Table1[[#This Row],[// Velocity ft/s]])</f>
        <v>18008.849557522124</v>
      </c>
      <c r="I1485" s="1" t="s">
        <v>416</v>
      </c>
      <c r="J1485" s="1" t="s">
        <v>7</v>
      </c>
      <c r="K1485" s="1">
        <v>5</v>
      </c>
      <c r="L1485" s="1">
        <v>64</v>
      </c>
      <c r="M1485" s="15" t="s">
        <v>516</v>
      </c>
      <c r="N1485" s="1" t="s">
        <v>517</v>
      </c>
    </row>
    <row r="1486" spans="1:14" x14ac:dyDescent="0.3">
      <c r="A1486" s="1" t="s">
        <v>509</v>
      </c>
      <c r="B1486" s="78">
        <f>--LEFT(A1486,SEARCH("'",A1486)-1)+IF( ISNUMBER(SEARCH("""",A1486)),--MID(A1486,SEARCH("'",A1486)+1,SEARCH("""",A1486)-SEARCH("'",A1486)-1)/12)</f>
        <v>558</v>
      </c>
      <c r="C1486" s="5">
        <v>2.4</v>
      </c>
      <c r="D1486" s="9">
        <v>10.9</v>
      </c>
      <c r="E1486" s="9">
        <f>(Table1[[#This Row],[Core Diameter (in.)]]/Table1[[#This Row],[tp (ms) ^ to line (150 kHz)]])*10^6/12</f>
        <v>18348.623853211007</v>
      </c>
      <c r="F1486" s="9">
        <v>11.7</v>
      </c>
      <c r="G1486" s="106">
        <f>(Table1[[#This Row],[Core Diameter (in.)]]/Table1[[#This Row],[tp (ms) // to line (150 kHz)]])*10^6/12</f>
        <v>17094.017094017094</v>
      </c>
      <c r="H1486" s="9">
        <f>AVERAGE(Table1[[#This Row],[^ Velocity ft/s]],Table1[[#This Row],[// Velocity ft/s]])</f>
        <v>17721.320473614051</v>
      </c>
      <c r="I1486" s="1" t="s">
        <v>416</v>
      </c>
      <c r="J1486" s="1" t="s">
        <v>7</v>
      </c>
      <c r="K1486" s="1">
        <v>5</v>
      </c>
      <c r="L1486" s="1">
        <v>64</v>
      </c>
      <c r="M1486" s="15" t="s">
        <v>516</v>
      </c>
      <c r="N1486" s="1" t="s">
        <v>517</v>
      </c>
    </row>
    <row r="1487" spans="1:14" x14ac:dyDescent="0.3">
      <c r="A1487" s="1" t="s">
        <v>510</v>
      </c>
      <c r="B1487" s="78">
        <f>--LEFT(A1487,SEARCH("'",A1487)-1)+IF( ISNUMBER(SEARCH("""",A1487)),--MID(A1487,SEARCH("'",A1487)+1,SEARCH("""",A1487)-SEARCH("'",A1487)-1)/12)</f>
        <v>558.5</v>
      </c>
      <c r="C1487" s="5">
        <v>2.399</v>
      </c>
      <c r="D1487" s="9">
        <v>10.9</v>
      </c>
      <c r="E1487" s="9">
        <f>(Table1[[#This Row],[Core Diameter (in.)]]/Table1[[#This Row],[tp (ms) ^ to line (150 kHz)]])*10^6/12</f>
        <v>18340.978593272172</v>
      </c>
      <c r="F1487" s="9">
        <v>11.4</v>
      </c>
      <c r="G1487" s="106">
        <f>(Table1[[#This Row],[Core Diameter (in.)]]/Table1[[#This Row],[tp (ms) // to line (150 kHz)]])*10^6/12</f>
        <v>17536.549707602338</v>
      </c>
      <c r="H1487" s="9">
        <f>AVERAGE(Table1[[#This Row],[^ Velocity ft/s]],Table1[[#This Row],[// Velocity ft/s]])</f>
        <v>17938.764150437255</v>
      </c>
      <c r="I1487" s="1" t="s">
        <v>416</v>
      </c>
      <c r="J1487" s="1" t="s">
        <v>7</v>
      </c>
      <c r="K1487" s="1">
        <v>5</v>
      </c>
      <c r="L1487" s="1">
        <v>64</v>
      </c>
      <c r="M1487" s="15" t="s">
        <v>516</v>
      </c>
      <c r="N1487" s="1" t="s">
        <v>517</v>
      </c>
    </row>
    <row r="1488" spans="1:14" x14ac:dyDescent="0.3">
      <c r="A1488" s="1" t="s">
        <v>511</v>
      </c>
      <c r="B1488" s="78">
        <f>--LEFT(A1488,SEARCH("'",A1488)-1)+IF( ISNUMBER(SEARCH("""",A1488)),--MID(A1488,SEARCH("'",A1488)+1,SEARCH("""",A1488)-SEARCH("'",A1488)-1)/12)</f>
        <v>558.75</v>
      </c>
      <c r="C1488" s="5">
        <v>2.399</v>
      </c>
      <c r="D1488" s="9">
        <v>10.9</v>
      </c>
      <c r="E1488" s="9">
        <f>(Table1[[#This Row],[Core Diameter (in.)]]/Table1[[#This Row],[tp (ms) ^ to line (150 kHz)]])*10^6/12</f>
        <v>18340.978593272172</v>
      </c>
      <c r="F1488" s="9">
        <v>11.4</v>
      </c>
      <c r="G1488" s="106">
        <f>(Table1[[#This Row],[Core Diameter (in.)]]/Table1[[#This Row],[tp (ms) // to line (150 kHz)]])*10^6/12</f>
        <v>17536.549707602338</v>
      </c>
      <c r="H1488" s="9">
        <f>AVERAGE(Table1[[#This Row],[^ Velocity ft/s]],Table1[[#This Row],[// Velocity ft/s]])</f>
        <v>17938.764150437255</v>
      </c>
      <c r="I1488" s="1" t="s">
        <v>416</v>
      </c>
      <c r="J1488" s="1" t="s">
        <v>7</v>
      </c>
      <c r="K1488" s="1">
        <v>5</v>
      </c>
      <c r="L1488" s="1">
        <v>64</v>
      </c>
      <c r="M1488" s="15" t="s">
        <v>516</v>
      </c>
      <c r="N1488" s="1" t="s">
        <v>517</v>
      </c>
    </row>
    <row r="1489" spans="1:14" x14ac:dyDescent="0.3">
      <c r="A1489" s="1" t="s">
        <v>512</v>
      </c>
      <c r="B1489" s="78">
        <f>--LEFT(A1489,SEARCH("'",A1489)-1)+IF( ISNUMBER(SEARCH("""",A1489)),--MID(A1489,SEARCH("'",A1489)+1,SEARCH("""",A1489)-SEARCH("'",A1489)-1)/12)</f>
        <v>559</v>
      </c>
      <c r="C1489" s="5">
        <v>2.399</v>
      </c>
      <c r="D1489" s="9">
        <v>11.2</v>
      </c>
      <c r="E1489" s="9">
        <f>(Table1[[#This Row],[Core Diameter (in.)]]/Table1[[#This Row],[tp (ms) ^ to line (150 kHz)]])*10^6/12</f>
        <v>17849.702380952382</v>
      </c>
      <c r="F1489" s="9">
        <v>11.7</v>
      </c>
      <c r="G1489" s="106">
        <f>(Table1[[#This Row],[Core Diameter (in.)]]/Table1[[#This Row],[tp (ms) // to line (150 kHz)]])*10^6/12</f>
        <v>17086.894586894588</v>
      </c>
      <c r="H1489" s="9">
        <f>AVERAGE(Table1[[#This Row],[^ Velocity ft/s]],Table1[[#This Row],[// Velocity ft/s]])</f>
        <v>17468.298483923485</v>
      </c>
      <c r="I1489" s="1" t="s">
        <v>416</v>
      </c>
      <c r="J1489" s="1" t="s">
        <v>7</v>
      </c>
      <c r="K1489" s="1">
        <v>5</v>
      </c>
      <c r="L1489" s="1">
        <v>64</v>
      </c>
      <c r="M1489" s="15" t="s">
        <v>516</v>
      </c>
      <c r="N1489" s="1" t="s">
        <v>517</v>
      </c>
    </row>
    <row r="1490" spans="1:14" x14ac:dyDescent="0.3">
      <c r="A1490" s="1" t="s">
        <v>513</v>
      </c>
      <c r="B1490" s="78">
        <f>--LEFT(A1490,SEARCH("'",A1490)-1)+IF( ISNUMBER(SEARCH("""",A1490)),--MID(A1490,SEARCH("'",A1490)+1,SEARCH("""",A1490)-SEARCH("'",A1490)-1)/12)</f>
        <v>559.25</v>
      </c>
      <c r="C1490" s="5">
        <v>2.4</v>
      </c>
      <c r="D1490" s="9">
        <v>11.3</v>
      </c>
      <c r="E1490" s="9">
        <f>(Table1[[#This Row],[Core Diameter (in.)]]/Table1[[#This Row],[tp (ms) ^ to line (150 kHz)]])*10^6/12</f>
        <v>17699.115044247785</v>
      </c>
      <c r="F1490" s="9">
        <v>11.9</v>
      </c>
      <c r="G1490" s="106">
        <f>(Table1[[#This Row],[Core Diameter (in.)]]/Table1[[#This Row],[tp (ms) // to line (150 kHz)]])*10^6/12</f>
        <v>16806.722689075628</v>
      </c>
      <c r="H1490" s="9">
        <f>AVERAGE(Table1[[#This Row],[^ Velocity ft/s]],Table1[[#This Row],[// Velocity ft/s]])</f>
        <v>17252.918866661705</v>
      </c>
      <c r="I1490" s="1" t="s">
        <v>416</v>
      </c>
      <c r="J1490" s="1" t="s">
        <v>7</v>
      </c>
      <c r="K1490" s="1">
        <v>5</v>
      </c>
      <c r="L1490" s="1">
        <v>64</v>
      </c>
      <c r="M1490" s="15" t="s">
        <v>516</v>
      </c>
      <c r="N1490" s="1" t="s">
        <v>517</v>
      </c>
    </row>
    <row r="1491" spans="1:14" x14ac:dyDescent="0.3">
      <c r="A1491" s="1" t="s">
        <v>514</v>
      </c>
      <c r="B1491" s="78">
        <f>--LEFT(A1491,SEARCH("'",A1491)-1)+IF( ISNUMBER(SEARCH("""",A1491)),--MID(A1491,SEARCH("'",A1491)+1,SEARCH("""",A1491)-SEARCH("'",A1491)-1)/12)</f>
        <v>559.5</v>
      </c>
      <c r="C1491" s="5">
        <v>2.4</v>
      </c>
      <c r="D1491" s="9">
        <v>10.9</v>
      </c>
      <c r="E1491" s="9">
        <f>(Table1[[#This Row],[Core Diameter (in.)]]/Table1[[#This Row],[tp (ms) ^ to line (150 kHz)]])*10^6/12</f>
        <v>18348.623853211007</v>
      </c>
      <c r="F1491" s="9">
        <v>11.7</v>
      </c>
      <c r="G1491" s="106">
        <f>(Table1[[#This Row],[Core Diameter (in.)]]/Table1[[#This Row],[tp (ms) // to line (150 kHz)]])*10^6/12</f>
        <v>17094.017094017094</v>
      </c>
      <c r="H1491" s="9">
        <f>AVERAGE(Table1[[#This Row],[^ Velocity ft/s]],Table1[[#This Row],[// Velocity ft/s]])</f>
        <v>17721.320473614051</v>
      </c>
      <c r="I1491" s="1" t="s">
        <v>416</v>
      </c>
      <c r="J1491" s="1" t="s">
        <v>7</v>
      </c>
      <c r="K1491" s="1">
        <v>5</v>
      </c>
      <c r="L1491" s="1">
        <v>64</v>
      </c>
      <c r="M1491" s="15" t="s">
        <v>516</v>
      </c>
      <c r="N1491" s="1" t="s">
        <v>517</v>
      </c>
    </row>
    <row r="1492" spans="1:14" x14ac:dyDescent="0.3">
      <c r="A1492" s="1" t="s">
        <v>515</v>
      </c>
      <c r="B1492" s="78">
        <f>--LEFT(A1492,SEARCH("'",A1492)-1)+IF( ISNUMBER(SEARCH("""",A1492)),--MID(A1492,SEARCH("'",A1492)+1,SEARCH("""",A1492)-SEARCH("'",A1492)-1)/12)</f>
        <v>559.75</v>
      </c>
      <c r="C1492" s="5">
        <v>2.4</v>
      </c>
      <c r="D1492" s="9">
        <v>11.4</v>
      </c>
      <c r="E1492" s="9">
        <f>(Table1[[#This Row],[Core Diameter (in.)]]/Table1[[#This Row],[tp (ms) ^ to line (150 kHz)]])*10^6/12</f>
        <v>17543.859649122805</v>
      </c>
      <c r="F1492" s="9">
        <v>12.6</v>
      </c>
      <c r="G1492" s="106">
        <f>(Table1[[#This Row],[Core Diameter (in.)]]/Table1[[#This Row],[tp (ms) // to line (150 kHz)]])*10^6/12</f>
        <v>15873.015873015873</v>
      </c>
      <c r="H1492" s="9">
        <f>AVERAGE(Table1[[#This Row],[^ Velocity ft/s]],Table1[[#This Row],[// Velocity ft/s]])</f>
        <v>16708.437761069341</v>
      </c>
      <c r="I1492" s="1" t="s">
        <v>416</v>
      </c>
      <c r="J1492" s="1" t="s">
        <v>7</v>
      </c>
      <c r="K1492" s="1">
        <v>5</v>
      </c>
      <c r="L1492" s="1">
        <v>64</v>
      </c>
      <c r="M1492" s="15" t="s">
        <v>516</v>
      </c>
      <c r="N1492" s="1" t="s">
        <v>517</v>
      </c>
    </row>
    <row r="1493" spans="1:14" x14ac:dyDescent="0.3">
      <c r="A1493" s="1" t="s">
        <v>367</v>
      </c>
      <c r="B1493" s="78">
        <f>--LEFT(A1493,SEARCH("'",A1493)-1)+IF( ISNUMBER(SEARCH("""",A1493)),--MID(A1493,SEARCH("'",A1493)+1,SEARCH("""",A1493)-SEARCH("'",A1493)-1)/12)</f>
        <v>560.375</v>
      </c>
      <c r="C1493" s="5">
        <v>2.4009999999999998</v>
      </c>
      <c r="D1493" s="9">
        <v>10.9</v>
      </c>
      <c r="E1493" s="9">
        <f>(Table1[[#This Row],[Core Diameter (in.)]]/Table1[[#This Row],[tp (ms) ^ to line (150 kHz)]])*10^6/12</f>
        <v>18356.269113149847</v>
      </c>
      <c r="F1493" s="9">
        <v>11.4</v>
      </c>
      <c r="G1493" s="106">
        <f>(Table1[[#This Row],[Core Diameter (in.)]]/Table1[[#This Row],[tp (ms) // to line (150 kHz)]])*10^6/12</f>
        <v>17551.169590643272</v>
      </c>
      <c r="H1493" s="9">
        <f>AVERAGE(Table1[[#This Row],[^ Velocity ft/s]],Table1[[#This Row],[// Velocity ft/s]])</f>
        <v>17953.719351896558</v>
      </c>
      <c r="I1493" s="1" t="s">
        <v>416</v>
      </c>
      <c r="J1493" s="1" t="s">
        <v>7</v>
      </c>
      <c r="K1493" s="1">
        <v>5</v>
      </c>
      <c r="L1493" s="1">
        <v>65</v>
      </c>
      <c r="M1493" s="15" t="s">
        <v>366</v>
      </c>
      <c r="N1493" s="6" t="s">
        <v>315</v>
      </c>
    </row>
    <row r="1494" spans="1:14" x14ac:dyDescent="0.3">
      <c r="A1494" s="1" t="s">
        <v>368</v>
      </c>
      <c r="B1494" s="78">
        <f>--LEFT(A1494,SEARCH("'",A1494)-1)+IF( ISNUMBER(SEARCH("""",A1494)),--MID(A1494,SEARCH("'",A1494)+1,SEARCH("""",A1494)-SEARCH("'",A1494)-1)/12)</f>
        <v>560.79166666666663</v>
      </c>
      <c r="C1494" s="5">
        <v>2.399</v>
      </c>
      <c r="D1494" s="9">
        <v>10.9</v>
      </c>
      <c r="E1494" s="9">
        <f>(Table1[[#This Row],[Core Diameter (in.)]]/Table1[[#This Row],[tp (ms) ^ to line (150 kHz)]])*10^6/12</f>
        <v>18340.978593272172</v>
      </c>
      <c r="F1494" s="9">
        <v>11.4</v>
      </c>
      <c r="G1494" s="106">
        <f>(Table1[[#This Row],[Core Diameter (in.)]]/Table1[[#This Row],[tp (ms) // to line (150 kHz)]])*10^6/12</f>
        <v>17536.549707602338</v>
      </c>
      <c r="H1494" s="9">
        <f>AVERAGE(Table1[[#This Row],[^ Velocity ft/s]],Table1[[#This Row],[// Velocity ft/s]])</f>
        <v>17938.764150437255</v>
      </c>
      <c r="I1494" s="1" t="s">
        <v>416</v>
      </c>
      <c r="J1494" s="1" t="s">
        <v>7</v>
      </c>
      <c r="K1494" s="1">
        <v>5</v>
      </c>
      <c r="L1494" s="1">
        <v>65</v>
      </c>
      <c r="M1494" s="15" t="s">
        <v>366</v>
      </c>
      <c r="N1494" s="6" t="s">
        <v>315</v>
      </c>
    </row>
    <row r="1495" spans="1:14" x14ac:dyDescent="0.3">
      <c r="A1495" s="1" t="s">
        <v>369</v>
      </c>
      <c r="B1495" s="78">
        <f>--LEFT(A1495,SEARCH("'",A1495)-1)+IF( ISNUMBER(SEARCH("""",A1495)),--MID(A1495,SEARCH("'",A1495)+1,SEARCH("""",A1495)-SEARCH("'",A1495)-1)/12)</f>
        <v>561.125</v>
      </c>
      <c r="C1495" s="5">
        <v>2.4009999999999998</v>
      </c>
      <c r="D1495" s="9">
        <v>10.9</v>
      </c>
      <c r="E1495" s="9">
        <f>(Table1[[#This Row],[Core Diameter (in.)]]/Table1[[#This Row],[tp (ms) ^ to line (150 kHz)]])*10^6/12</f>
        <v>18356.269113149847</v>
      </c>
      <c r="F1495" s="9">
        <v>11.4</v>
      </c>
      <c r="G1495" s="106">
        <f>(Table1[[#This Row],[Core Diameter (in.)]]/Table1[[#This Row],[tp (ms) // to line (150 kHz)]])*10^6/12</f>
        <v>17551.169590643272</v>
      </c>
      <c r="H1495" s="9">
        <f>AVERAGE(Table1[[#This Row],[^ Velocity ft/s]],Table1[[#This Row],[// Velocity ft/s]])</f>
        <v>17953.719351896558</v>
      </c>
      <c r="I1495" s="1" t="s">
        <v>416</v>
      </c>
      <c r="J1495" s="1" t="s">
        <v>7</v>
      </c>
      <c r="K1495" s="1">
        <v>5</v>
      </c>
      <c r="L1495" s="1">
        <v>65</v>
      </c>
      <c r="M1495" s="15" t="s">
        <v>366</v>
      </c>
      <c r="N1495" s="6" t="s">
        <v>315</v>
      </c>
    </row>
    <row r="1496" spans="1:14" x14ac:dyDescent="0.3">
      <c r="A1496" s="1" t="s">
        <v>370</v>
      </c>
      <c r="B1496" s="78">
        <f>--LEFT(A1496,SEARCH("'",A1496)-1)+IF( ISNUMBER(SEARCH("""",A1496)),--MID(A1496,SEARCH("'",A1496)+1,SEARCH("""",A1496)-SEARCH("'",A1496)-1)/12)</f>
        <v>561.5</v>
      </c>
      <c r="C1496" s="5">
        <v>2.403</v>
      </c>
      <c r="D1496" s="9">
        <v>10.9</v>
      </c>
      <c r="E1496" s="9">
        <f>(Table1[[#This Row],[Core Diameter (in.)]]/Table1[[#This Row],[tp (ms) ^ to line (150 kHz)]])*10^6/12</f>
        <v>18371.559633027522</v>
      </c>
      <c r="F1496" s="9">
        <v>11.4</v>
      </c>
      <c r="G1496" s="106">
        <f>(Table1[[#This Row],[Core Diameter (in.)]]/Table1[[#This Row],[tp (ms) // to line (150 kHz)]])*10^6/12</f>
        <v>17565.78947368421</v>
      </c>
      <c r="H1496" s="9">
        <f>AVERAGE(Table1[[#This Row],[^ Velocity ft/s]],Table1[[#This Row],[// Velocity ft/s]])</f>
        <v>17968.674553355864</v>
      </c>
      <c r="I1496" s="1" t="s">
        <v>416</v>
      </c>
      <c r="J1496" s="1" t="s">
        <v>7</v>
      </c>
      <c r="K1496" s="1">
        <v>5</v>
      </c>
      <c r="L1496" s="1">
        <v>65</v>
      </c>
      <c r="M1496" s="15" t="s">
        <v>366</v>
      </c>
      <c r="N1496" s="6" t="s">
        <v>315</v>
      </c>
    </row>
    <row r="1497" spans="1:14" x14ac:dyDescent="0.3">
      <c r="A1497" s="1" t="s">
        <v>371</v>
      </c>
      <c r="B1497" s="78">
        <f>--LEFT(A1497,SEARCH("'",A1497)-1)+IF( ISNUMBER(SEARCH("""",A1497)),--MID(A1497,SEARCH("'",A1497)+1,SEARCH("""",A1497)-SEARCH("'",A1497)-1)/12)</f>
        <v>562.33333333333337</v>
      </c>
      <c r="C1497" s="5">
        <v>2.4</v>
      </c>
      <c r="D1497" s="9">
        <v>10.9</v>
      </c>
      <c r="E1497" s="9">
        <f>(Table1[[#This Row],[Core Diameter (in.)]]/Table1[[#This Row],[tp (ms) ^ to line (150 kHz)]])*10^6/12</f>
        <v>18348.623853211007</v>
      </c>
      <c r="F1497" s="9">
        <v>10.9</v>
      </c>
      <c r="G1497" s="106">
        <f>(Table1[[#This Row],[Core Diameter (in.)]]/Table1[[#This Row],[tp (ms) // to line (150 kHz)]])*10^6/12</f>
        <v>18348.623853211007</v>
      </c>
      <c r="H1497" s="9">
        <f>AVERAGE(Table1[[#This Row],[^ Velocity ft/s]],Table1[[#This Row],[// Velocity ft/s]])</f>
        <v>18348.623853211007</v>
      </c>
      <c r="I1497" s="1" t="s">
        <v>416</v>
      </c>
      <c r="J1497" s="1" t="s">
        <v>7</v>
      </c>
      <c r="K1497" s="1">
        <v>5</v>
      </c>
      <c r="L1497" s="1">
        <v>65</v>
      </c>
      <c r="M1497" s="15" t="s">
        <v>366</v>
      </c>
      <c r="N1497" s="6" t="s">
        <v>315</v>
      </c>
    </row>
    <row r="1498" spans="1:14" x14ac:dyDescent="0.3">
      <c r="A1498" s="1" t="s">
        <v>372</v>
      </c>
      <c r="B1498" s="78">
        <f>--LEFT(A1498,SEARCH("'",A1498)-1)+IF( ISNUMBER(SEARCH("""",A1498)),--MID(A1498,SEARCH("'",A1498)+1,SEARCH("""",A1498)-SEARCH("'",A1498)-1)/12)</f>
        <v>562.66666666666663</v>
      </c>
      <c r="C1498" s="5">
        <v>2.4</v>
      </c>
      <c r="D1498" s="9">
        <v>10.9</v>
      </c>
      <c r="E1498" s="9">
        <f>(Table1[[#This Row],[Core Diameter (in.)]]/Table1[[#This Row],[tp (ms) ^ to line (150 kHz)]])*10^6/12</f>
        <v>18348.623853211007</v>
      </c>
      <c r="F1498" s="9">
        <v>10.9</v>
      </c>
      <c r="G1498" s="106">
        <f>(Table1[[#This Row],[Core Diameter (in.)]]/Table1[[#This Row],[tp (ms) // to line (150 kHz)]])*10^6/12</f>
        <v>18348.623853211007</v>
      </c>
      <c r="H1498" s="9">
        <f>AVERAGE(Table1[[#This Row],[^ Velocity ft/s]],Table1[[#This Row],[// Velocity ft/s]])</f>
        <v>18348.623853211007</v>
      </c>
      <c r="I1498" s="1" t="s">
        <v>416</v>
      </c>
      <c r="J1498" s="1" t="s">
        <v>7</v>
      </c>
      <c r="K1498" s="1">
        <v>5</v>
      </c>
      <c r="L1498" s="1">
        <v>65</v>
      </c>
      <c r="M1498" s="15" t="s">
        <v>366</v>
      </c>
      <c r="N1498" s="6" t="s">
        <v>315</v>
      </c>
    </row>
    <row r="1499" spans="1:14" x14ac:dyDescent="0.3">
      <c r="A1499" s="1" t="s">
        <v>373</v>
      </c>
      <c r="B1499" s="78">
        <f>--LEFT(A1499,SEARCH("'",A1499)-1)+IF( ISNUMBER(SEARCH("""",A1499)),--MID(A1499,SEARCH("'",A1499)+1,SEARCH("""",A1499)-SEARCH("'",A1499)-1)/12)</f>
        <v>563</v>
      </c>
      <c r="C1499" s="5">
        <v>2.4009999999999998</v>
      </c>
      <c r="D1499" s="9">
        <v>10.9</v>
      </c>
      <c r="E1499" s="9">
        <f>(Table1[[#This Row],[Core Diameter (in.)]]/Table1[[#This Row],[tp (ms) ^ to line (150 kHz)]])*10^6/12</f>
        <v>18356.269113149847</v>
      </c>
      <c r="F1499" s="9">
        <v>11.4</v>
      </c>
      <c r="G1499" s="106">
        <f>(Table1[[#This Row],[Core Diameter (in.)]]/Table1[[#This Row],[tp (ms) // to line (150 kHz)]])*10^6/12</f>
        <v>17551.169590643272</v>
      </c>
      <c r="H1499" s="9">
        <f>AVERAGE(Table1[[#This Row],[^ Velocity ft/s]],Table1[[#This Row],[// Velocity ft/s]])</f>
        <v>17953.719351896558</v>
      </c>
      <c r="I1499" s="1" t="s">
        <v>416</v>
      </c>
      <c r="J1499" s="1" t="s">
        <v>7</v>
      </c>
      <c r="K1499" s="1">
        <v>5</v>
      </c>
      <c r="L1499" s="1">
        <v>65</v>
      </c>
      <c r="M1499" s="15" t="s">
        <v>366</v>
      </c>
      <c r="N1499" s="6" t="s">
        <v>315</v>
      </c>
    </row>
    <row r="1500" spans="1:14" x14ac:dyDescent="0.3">
      <c r="A1500" s="1" t="s">
        <v>399</v>
      </c>
      <c r="B1500" s="78">
        <f>--LEFT(A1500,SEARCH("'",A1500)-1)+IF( ISNUMBER(SEARCH("""",A1500)),--MID(A1500,SEARCH("'",A1500)+1,SEARCH("""",A1500)-SEARCH("'",A1500)-1)/12)</f>
        <v>563.375</v>
      </c>
      <c r="C1500" s="5">
        <v>2.4</v>
      </c>
      <c r="D1500" s="9">
        <v>10.9</v>
      </c>
      <c r="E1500" s="9">
        <f>(Table1[[#This Row],[Core Diameter (in.)]]/Table1[[#This Row],[tp (ms) ^ to line (150 kHz)]])*10^6/12</f>
        <v>18348.623853211007</v>
      </c>
      <c r="F1500" s="9">
        <v>10.9</v>
      </c>
      <c r="G1500" s="106">
        <f>(Table1[[#This Row],[Core Diameter (in.)]]/Table1[[#This Row],[tp (ms) // to line (150 kHz)]])*10^6/12</f>
        <v>18348.623853211007</v>
      </c>
      <c r="H1500" s="9">
        <f>AVERAGE(Table1[[#This Row],[^ Velocity ft/s]],Table1[[#This Row],[// Velocity ft/s]])</f>
        <v>18348.623853211007</v>
      </c>
      <c r="I1500" s="1" t="s">
        <v>416</v>
      </c>
      <c r="J1500" s="1" t="s">
        <v>7</v>
      </c>
      <c r="K1500" s="1">
        <v>5</v>
      </c>
      <c r="L1500" s="1">
        <v>65</v>
      </c>
      <c r="M1500" s="15" t="s">
        <v>366</v>
      </c>
      <c r="N1500" s="6" t="s">
        <v>315</v>
      </c>
    </row>
    <row r="1501" spans="1:14" x14ac:dyDescent="0.3">
      <c r="A1501" s="1" t="s">
        <v>415</v>
      </c>
      <c r="B1501" s="78">
        <f>--LEFT(A1501,SEARCH("'",A1501)-1)+IF( ISNUMBER(SEARCH("""",A1501)),--MID(A1501,SEARCH("'",A1501)+1,SEARCH("""",A1501)-SEARCH("'",A1501)-1)/12)</f>
        <v>563.70833333333337</v>
      </c>
      <c r="C1501" s="5">
        <v>2.4</v>
      </c>
      <c r="D1501" s="9">
        <v>10.9</v>
      </c>
      <c r="E1501" s="9">
        <f>(Table1[[#This Row],[Core Diameter (in.)]]/Table1[[#This Row],[tp (ms) ^ to line (150 kHz)]])*10^6/12</f>
        <v>18348.623853211007</v>
      </c>
      <c r="F1501" s="9">
        <v>11.4</v>
      </c>
      <c r="G1501" s="106">
        <f>(Table1[[#This Row],[Core Diameter (in.)]]/Table1[[#This Row],[tp (ms) // to line (150 kHz)]])*10^6/12</f>
        <v>17543.859649122805</v>
      </c>
      <c r="H1501" s="9">
        <f>AVERAGE(Table1[[#This Row],[^ Velocity ft/s]],Table1[[#This Row],[// Velocity ft/s]])</f>
        <v>17946.241751166905</v>
      </c>
      <c r="I1501" s="1" t="s">
        <v>416</v>
      </c>
      <c r="J1501" s="1" t="s">
        <v>7</v>
      </c>
      <c r="K1501" s="1">
        <v>5</v>
      </c>
      <c r="L1501" s="1">
        <v>65</v>
      </c>
      <c r="M1501" s="15" t="s">
        <v>366</v>
      </c>
      <c r="N1501" s="6" t="s">
        <v>315</v>
      </c>
    </row>
    <row r="1502" spans="1:14" x14ac:dyDescent="0.3">
      <c r="A1502" s="1" t="s">
        <v>374</v>
      </c>
      <c r="B1502" s="78">
        <f>--LEFT(A1502,SEARCH("'",A1502)-1)+IF( ISNUMBER(SEARCH("""",A1502)),--MID(A1502,SEARCH("'",A1502)+1,SEARCH("""",A1502)-SEARCH("'",A1502)-1)/12)</f>
        <v>564.125</v>
      </c>
      <c r="C1502" s="5">
        <v>2.403</v>
      </c>
      <c r="D1502" s="9">
        <v>10.9</v>
      </c>
      <c r="E1502" s="9">
        <f>(Table1[[#This Row],[Core Diameter (in.)]]/Table1[[#This Row],[tp (ms) ^ to line (150 kHz)]])*10^6/12</f>
        <v>18371.559633027522</v>
      </c>
      <c r="F1502" s="9">
        <v>11.4</v>
      </c>
      <c r="G1502" s="106">
        <f>(Table1[[#This Row],[Core Diameter (in.)]]/Table1[[#This Row],[tp (ms) // to line (150 kHz)]])*10^6/12</f>
        <v>17565.78947368421</v>
      </c>
      <c r="H1502" s="9">
        <f>AVERAGE(Table1[[#This Row],[^ Velocity ft/s]],Table1[[#This Row],[// Velocity ft/s]])</f>
        <v>17968.674553355864</v>
      </c>
      <c r="I1502" s="1" t="s">
        <v>416</v>
      </c>
      <c r="J1502" s="1" t="s">
        <v>7</v>
      </c>
      <c r="K1502" s="1">
        <v>5</v>
      </c>
      <c r="L1502" s="1">
        <v>65</v>
      </c>
      <c r="M1502" s="15" t="s">
        <v>366</v>
      </c>
      <c r="N1502" s="6" t="s">
        <v>315</v>
      </c>
    </row>
    <row r="1503" spans="1:14" x14ac:dyDescent="0.3">
      <c r="A1503" s="1" t="s">
        <v>375</v>
      </c>
      <c r="B1503" s="78">
        <f>--LEFT(A1503,SEARCH("'",A1503)-1)+IF( ISNUMBER(SEARCH("""",A1503)),--MID(A1503,SEARCH("'",A1503)+1,SEARCH("""",A1503)-SEARCH("'",A1503)-1)/12)</f>
        <v>564.375</v>
      </c>
      <c r="C1503" s="5">
        <v>2.403</v>
      </c>
      <c r="D1503" s="9">
        <v>10.9</v>
      </c>
      <c r="E1503" s="9">
        <f>(Table1[[#This Row],[Core Diameter (in.)]]/Table1[[#This Row],[tp (ms) ^ to line (150 kHz)]])*10^6/12</f>
        <v>18371.559633027522</v>
      </c>
      <c r="F1503" s="9">
        <v>11.4</v>
      </c>
      <c r="G1503" s="106">
        <f>(Table1[[#This Row],[Core Diameter (in.)]]/Table1[[#This Row],[tp (ms) // to line (150 kHz)]])*10^6/12</f>
        <v>17565.78947368421</v>
      </c>
      <c r="H1503" s="9">
        <f>AVERAGE(Table1[[#This Row],[^ Velocity ft/s]],Table1[[#This Row],[// Velocity ft/s]])</f>
        <v>17968.674553355864</v>
      </c>
      <c r="I1503" s="1" t="s">
        <v>416</v>
      </c>
      <c r="J1503" s="1" t="s">
        <v>7</v>
      </c>
      <c r="K1503" s="1">
        <v>5</v>
      </c>
      <c r="L1503" s="1">
        <v>65</v>
      </c>
      <c r="M1503" s="15" t="s">
        <v>366</v>
      </c>
      <c r="N1503" s="6" t="s">
        <v>315</v>
      </c>
    </row>
    <row r="1504" spans="1:14" x14ac:dyDescent="0.3">
      <c r="A1504" s="1" t="s">
        <v>376</v>
      </c>
      <c r="B1504" s="78">
        <f>--LEFT(A1504,SEARCH("'",A1504)-1)+IF( ISNUMBER(SEARCH("""",A1504)),--MID(A1504,SEARCH("'",A1504)+1,SEARCH("""",A1504)-SEARCH("'",A1504)-1)/12)</f>
        <v>564.79166666666663</v>
      </c>
      <c r="C1504" s="5">
        <v>2.4020000000000001</v>
      </c>
      <c r="D1504" s="9">
        <v>10.9</v>
      </c>
      <c r="E1504" s="9">
        <f>(Table1[[#This Row],[Core Diameter (in.)]]/Table1[[#This Row],[tp (ms) ^ to line (150 kHz)]])*10^6/12</f>
        <v>18363.914373088683</v>
      </c>
      <c r="F1504" s="9">
        <v>11.4</v>
      </c>
      <c r="G1504" s="106">
        <f>(Table1[[#This Row],[Core Diameter (in.)]]/Table1[[#This Row],[tp (ms) // to line (150 kHz)]])*10^6/12</f>
        <v>17558.479532163743</v>
      </c>
      <c r="H1504" s="9">
        <f>AVERAGE(Table1[[#This Row],[^ Velocity ft/s]],Table1[[#This Row],[// Velocity ft/s]])</f>
        <v>17961.196952626211</v>
      </c>
      <c r="I1504" s="1" t="s">
        <v>416</v>
      </c>
      <c r="J1504" s="1" t="s">
        <v>7</v>
      </c>
      <c r="K1504" s="1">
        <v>5</v>
      </c>
      <c r="L1504" s="1">
        <v>65</v>
      </c>
      <c r="M1504" s="15" t="s">
        <v>366</v>
      </c>
      <c r="N1504" s="6" t="s">
        <v>315</v>
      </c>
    </row>
    <row r="1505" spans="1:14" x14ac:dyDescent="0.3">
      <c r="A1505" s="1" t="s">
        <v>377</v>
      </c>
      <c r="B1505" s="78">
        <f>--LEFT(A1505,SEARCH("'",A1505)-1)+IF( ISNUMBER(SEARCH("""",A1505)),--MID(A1505,SEARCH("'",A1505)+1,SEARCH("""",A1505)-SEARCH("'",A1505)-1)/12)</f>
        <v>565.5</v>
      </c>
      <c r="C1505" s="5">
        <v>2.4</v>
      </c>
      <c r="D1505" s="9">
        <v>10.9</v>
      </c>
      <c r="E1505" s="9">
        <f>(Table1[[#This Row],[Core Diameter (in.)]]/Table1[[#This Row],[tp (ms) ^ to line (150 kHz)]])*10^6/12</f>
        <v>18348.623853211007</v>
      </c>
      <c r="F1505" s="9">
        <v>11.4</v>
      </c>
      <c r="G1505" s="106">
        <f>(Table1[[#This Row],[Core Diameter (in.)]]/Table1[[#This Row],[tp (ms) // to line (150 kHz)]])*10^6/12</f>
        <v>17543.859649122805</v>
      </c>
      <c r="H1505" s="9">
        <f>AVERAGE(Table1[[#This Row],[^ Velocity ft/s]],Table1[[#This Row],[// Velocity ft/s]])</f>
        <v>17946.241751166905</v>
      </c>
      <c r="I1505" s="1" t="s">
        <v>416</v>
      </c>
      <c r="J1505" s="1" t="s">
        <v>7</v>
      </c>
      <c r="K1505" s="1">
        <v>5</v>
      </c>
      <c r="L1505" s="1">
        <v>65</v>
      </c>
      <c r="M1505" s="15" t="s">
        <v>366</v>
      </c>
      <c r="N1505" s="6" t="s">
        <v>315</v>
      </c>
    </row>
    <row r="1506" spans="1:14" x14ac:dyDescent="0.3">
      <c r="A1506" s="1" t="s">
        <v>378</v>
      </c>
      <c r="B1506" s="78">
        <f>--LEFT(A1506,SEARCH("'",A1506)-1)+IF( ISNUMBER(SEARCH("""",A1506)),--MID(A1506,SEARCH("'",A1506)+1,SEARCH("""",A1506)-SEARCH("'",A1506)-1)/12)</f>
        <v>566</v>
      </c>
      <c r="C1506" s="5">
        <v>2.407</v>
      </c>
      <c r="D1506" s="9">
        <v>11.4</v>
      </c>
      <c r="E1506" s="9">
        <f>(Table1[[#This Row],[Core Diameter (in.)]]/Table1[[#This Row],[tp (ms) ^ to line (150 kHz)]])*10^6/12</f>
        <v>17595.029239766081</v>
      </c>
      <c r="F1506" s="9">
        <v>11.4</v>
      </c>
      <c r="G1506" s="106">
        <f>(Table1[[#This Row],[Core Diameter (in.)]]/Table1[[#This Row],[tp (ms) // to line (150 kHz)]])*10^6/12</f>
        <v>17595.029239766081</v>
      </c>
      <c r="H1506" s="9">
        <f>AVERAGE(Table1[[#This Row],[^ Velocity ft/s]],Table1[[#This Row],[// Velocity ft/s]])</f>
        <v>17595.029239766081</v>
      </c>
      <c r="I1506" s="1" t="s">
        <v>416</v>
      </c>
      <c r="J1506" s="1" t="s">
        <v>7</v>
      </c>
      <c r="K1506" s="1">
        <v>5</v>
      </c>
      <c r="L1506" s="1">
        <v>65</v>
      </c>
      <c r="M1506" s="15" t="s">
        <v>366</v>
      </c>
      <c r="N1506" s="6" t="s">
        <v>315</v>
      </c>
    </row>
    <row r="1507" spans="1:14" x14ac:dyDescent="0.3">
      <c r="A1507" s="1" t="s">
        <v>379</v>
      </c>
      <c r="B1507" s="78">
        <f>--LEFT(A1507,SEARCH("'",A1507)-1)+IF( ISNUMBER(SEARCH("""",A1507)),--MID(A1507,SEARCH("'",A1507)+1,SEARCH("""",A1507)-SEARCH("'",A1507)-1)/12)</f>
        <v>566.45833333333337</v>
      </c>
      <c r="C1507" s="5">
        <v>2.4020000000000001</v>
      </c>
      <c r="D1507" s="9">
        <v>11.4</v>
      </c>
      <c r="E1507" s="9">
        <f>(Table1[[#This Row],[Core Diameter (in.)]]/Table1[[#This Row],[tp (ms) ^ to line (150 kHz)]])*10^6/12</f>
        <v>17558.479532163743</v>
      </c>
      <c r="F1507" s="9">
        <v>11.9</v>
      </c>
      <c r="G1507" s="106">
        <f>(Table1[[#This Row],[Core Diameter (in.)]]/Table1[[#This Row],[tp (ms) // to line (150 kHz)]])*10^6/12</f>
        <v>16820.728291316525</v>
      </c>
      <c r="H1507" s="9">
        <f>AVERAGE(Table1[[#This Row],[^ Velocity ft/s]],Table1[[#This Row],[// Velocity ft/s]])</f>
        <v>17189.603911740134</v>
      </c>
      <c r="I1507" s="1" t="s">
        <v>416</v>
      </c>
      <c r="J1507" s="1" t="s">
        <v>7</v>
      </c>
      <c r="K1507" s="1">
        <v>5</v>
      </c>
      <c r="L1507" s="1">
        <v>65</v>
      </c>
      <c r="M1507" s="15" t="s">
        <v>366</v>
      </c>
      <c r="N1507" s="6" t="s">
        <v>315</v>
      </c>
    </row>
    <row r="1508" spans="1:14" x14ac:dyDescent="0.3">
      <c r="A1508" s="1" t="s">
        <v>380</v>
      </c>
      <c r="B1508" s="78">
        <f>--LEFT(A1508,SEARCH("'",A1508)-1)+IF( ISNUMBER(SEARCH("""",A1508)),--MID(A1508,SEARCH("'",A1508)+1,SEARCH("""",A1508)-SEARCH("'",A1508)-1)/12)</f>
        <v>566.70833333333337</v>
      </c>
      <c r="C1508" s="5">
        <v>2.4020000000000001</v>
      </c>
      <c r="D1508" s="9">
        <v>11.4</v>
      </c>
      <c r="E1508" s="9">
        <f>(Table1[[#This Row],[Core Diameter (in.)]]/Table1[[#This Row],[tp (ms) ^ to line (150 kHz)]])*10^6/12</f>
        <v>17558.479532163743</v>
      </c>
      <c r="F1508" s="9">
        <v>11.9</v>
      </c>
      <c r="G1508" s="106">
        <f>(Table1[[#This Row],[Core Diameter (in.)]]/Table1[[#This Row],[tp (ms) // to line (150 kHz)]])*10^6/12</f>
        <v>16820.728291316525</v>
      </c>
      <c r="H1508" s="9">
        <f>AVERAGE(Table1[[#This Row],[^ Velocity ft/s]],Table1[[#This Row],[// Velocity ft/s]])</f>
        <v>17189.603911740134</v>
      </c>
      <c r="I1508" s="1" t="s">
        <v>416</v>
      </c>
      <c r="J1508" s="1" t="s">
        <v>7</v>
      </c>
      <c r="K1508" s="1">
        <v>5</v>
      </c>
      <c r="L1508" s="1">
        <v>65</v>
      </c>
      <c r="M1508" s="15" t="s">
        <v>366</v>
      </c>
      <c r="N1508" s="6" t="s">
        <v>315</v>
      </c>
    </row>
    <row r="1509" spans="1:14" x14ac:dyDescent="0.3">
      <c r="A1509" s="1" t="s">
        <v>381</v>
      </c>
      <c r="B1509" s="78">
        <f>--LEFT(A1509,SEARCH("'",A1509)-1)+IF( ISNUMBER(SEARCH("""",A1509)),--MID(A1509,SEARCH("'",A1509)+1,SEARCH("""",A1509)-SEARCH("'",A1509)-1)/12)</f>
        <v>567.20833333333337</v>
      </c>
      <c r="C1509" s="5">
        <v>2.4020000000000001</v>
      </c>
      <c r="D1509" s="9">
        <v>11.4</v>
      </c>
      <c r="E1509" s="9">
        <f>(Table1[[#This Row],[Core Diameter (in.)]]/Table1[[#This Row],[tp (ms) ^ to line (150 kHz)]])*10^6/12</f>
        <v>17558.479532163743</v>
      </c>
      <c r="F1509" s="9">
        <v>10.9</v>
      </c>
      <c r="G1509" s="106">
        <f>(Table1[[#This Row],[Core Diameter (in.)]]/Table1[[#This Row],[tp (ms) // to line (150 kHz)]])*10^6/12</f>
        <v>18363.914373088683</v>
      </c>
      <c r="H1509" s="9">
        <f>AVERAGE(Table1[[#This Row],[^ Velocity ft/s]],Table1[[#This Row],[// Velocity ft/s]])</f>
        <v>17961.196952626211</v>
      </c>
      <c r="I1509" s="1" t="s">
        <v>416</v>
      </c>
      <c r="J1509" s="1" t="s">
        <v>7</v>
      </c>
      <c r="K1509" s="1">
        <v>5</v>
      </c>
      <c r="L1509" s="1">
        <v>65</v>
      </c>
      <c r="M1509" s="15" t="s">
        <v>366</v>
      </c>
      <c r="N1509" s="6" t="s">
        <v>315</v>
      </c>
    </row>
    <row r="1510" spans="1:14" x14ac:dyDescent="0.3">
      <c r="A1510" s="1" t="s">
        <v>382</v>
      </c>
      <c r="B1510" s="78">
        <f>--LEFT(A1510,SEARCH("'",A1510)-1)+IF( ISNUMBER(SEARCH("""",A1510)),--MID(A1510,SEARCH("'",A1510)+1,SEARCH("""",A1510)-SEARCH("'",A1510)-1)/12)</f>
        <v>567.45833333333337</v>
      </c>
      <c r="C1510" s="5">
        <v>2.4020000000000001</v>
      </c>
      <c r="D1510" s="9">
        <v>10.9</v>
      </c>
      <c r="E1510" s="9">
        <f>(Table1[[#This Row],[Core Diameter (in.)]]/Table1[[#This Row],[tp (ms) ^ to line (150 kHz)]])*10^6/12</f>
        <v>18363.914373088683</v>
      </c>
      <c r="F1510" s="9">
        <v>11.4</v>
      </c>
      <c r="G1510" s="106">
        <f>(Table1[[#This Row],[Core Diameter (in.)]]/Table1[[#This Row],[tp (ms) // to line (150 kHz)]])*10^6/12</f>
        <v>17558.479532163743</v>
      </c>
      <c r="H1510" s="9">
        <f>AVERAGE(Table1[[#This Row],[^ Velocity ft/s]],Table1[[#This Row],[// Velocity ft/s]])</f>
        <v>17961.196952626211</v>
      </c>
      <c r="I1510" s="1" t="s">
        <v>416</v>
      </c>
      <c r="J1510" s="1" t="s">
        <v>7</v>
      </c>
      <c r="K1510" s="1">
        <v>5</v>
      </c>
      <c r="L1510" s="1">
        <v>65</v>
      </c>
      <c r="M1510" s="15" t="s">
        <v>366</v>
      </c>
      <c r="N1510" s="6" t="s">
        <v>315</v>
      </c>
    </row>
    <row r="1511" spans="1:14" x14ac:dyDescent="0.3">
      <c r="A1511" s="1" t="s">
        <v>383</v>
      </c>
      <c r="B1511" s="78">
        <f>--LEFT(A1511,SEARCH("'",A1511)-1)+IF( ISNUMBER(SEARCH("""",A1511)),--MID(A1511,SEARCH("'",A1511)+1,SEARCH("""",A1511)-SEARCH("'",A1511)-1)/12)</f>
        <v>568.58333333333337</v>
      </c>
      <c r="C1511" s="5">
        <v>2.4</v>
      </c>
      <c r="D1511" s="9">
        <v>10.9</v>
      </c>
      <c r="E1511" s="9">
        <f>(Table1[[#This Row],[Core Diameter (in.)]]/Table1[[#This Row],[tp (ms) ^ to line (150 kHz)]])*10^6/12</f>
        <v>18348.623853211007</v>
      </c>
      <c r="F1511" s="9">
        <v>10.9</v>
      </c>
      <c r="G1511" s="106">
        <f>(Table1[[#This Row],[Core Diameter (in.)]]/Table1[[#This Row],[tp (ms) // to line (150 kHz)]])*10^6/12</f>
        <v>18348.623853211007</v>
      </c>
      <c r="H1511" s="9">
        <f>AVERAGE(Table1[[#This Row],[^ Velocity ft/s]],Table1[[#This Row],[// Velocity ft/s]])</f>
        <v>18348.623853211007</v>
      </c>
      <c r="I1511" s="1" t="s">
        <v>416</v>
      </c>
      <c r="J1511" s="1" t="s">
        <v>7</v>
      </c>
      <c r="K1511" s="1">
        <v>5</v>
      </c>
      <c r="L1511" s="1">
        <v>65</v>
      </c>
      <c r="M1511" s="15" t="s">
        <v>366</v>
      </c>
      <c r="N1511" s="6" t="s">
        <v>315</v>
      </c>
    </row>
    <row r="1512" spans="1:14" x14ac:dyDescent="0.3">
      <c r="A1512" s="1" t="s">
        <v>384</v>
      </c>
      <c r="B1512" s="78">
        <f>--LEFT(A1512,SEARCH("'",A1512)-1)+IF( ISNUMBER(SEARCH("""",A1512)),--MID(A1512,SEARCH("'",A1512)+1,SEARCH("""",A1512)-SEARCH("'",A1512)-1)/12)</f>
        <v>568.875</v>
      </c>
      <c r="C1512" s="5">
        <v>2.4</v>
      </c>
      <c r="D1512" s="9">
        <v>10.9</v>
      </c>
      <c r="E1512" s="9">
        <f>(Table1[[#This Row],[Core Diameter (in.)]]/Table1[[#This Row],[tp (ms) ^ to line (150 kHz)]])*10^6/12</f>
        <v>18348.623853211007</v>
      </c>
      <c r="F1512" s="9">
        <v>10.9</v>
      </c>
      <c r="G1512" s="106">
        <f>(Table1[[#This Row],[Core Diameter (in.)]]/Table1[[#This Row],[tp (ms) // to line (150 kHz)]])*10^6/12</f>
        <v>18348.623853211007</v>
      </c>
      <c r="H1512" s="9">
        <f>AVERAGE(Table1[[#This Row],[^ Velocity ft/s]],Table1[[#This Row],[// Velocity ft/s]])</f>
        <v>18348.623853211007</v>
      </c>
      <c r="I1512" s="1" t="s">
        <v>416</v>
      </c>
      <c r="J1512" s="1" t="s">
        <v>7</v>
      </c>
      <c r="K1512" s="1">
        <v>5</v>
      </c>
      <c r="L1512" s="1">
        <v>65</v>
      </c>
      <c r="M1512" s="15" t="s">
        <v>366</v>
      </c>
      <c r="N1512" s="6" t="s">
        <v>315</v>
      </c>
    </row>
    <row r="1513" spans="1:14" x14ac:dyDescent="0.3">
      <c r="A1513" s="1" t="s">
        <v>385</v>
      </c>
      <c r="B1513" s="78">
        <f>--LEFT(A1513,SEARCH("'",A1513)-1)+IF( ISNUMBER(SEARCH("""",A1513)),--MID(A1513,SEARCH("'",A1513)+1,SEARCH("""",A1513)-SEARCH("'",A1513)-1)/12)</f>
        <v>569.29166666666663</v>
      </c>
      <c r="C1513" s="5">
        <v>2.4</v>
      </c>
      <c r="D1513" s="9">
        <v>10.9</v>
      </c>
      <c r="E1513" s="9">
        <f>(Table1[[#This Row],[Core Diameter (in.)]]/Table1[[#This Row],[tp (ms) ^ to line (150 kHz)]])*10^6/12</f>
        <v>18348.623853211007</v>
      </c>
      <c r="F1513" s="9">
        <v>10.9</v>
      </c>
      <c r="G1513" s="106">
        <f>(Table1[[#This Row],[Core Diameter (in.)]]/Table1[[#This Row],[tp (ms) // to line (150 kHz)]])*10^6/12</f>
        <v>18348.623853211007</v>
      </c>
      <c r="H1513" s="9">
        <f>AVERAGE(Table1[[#This Row],[^ Velocity ft/s]],Table1[[#This Row],[// Velocity ft/s]])</f>
        <v>18348.623853211007</v>
      </c>
      <c r="I1513" s="1" t="s">
        <v>416</v>
      </c>
      <c r="J1513" s="1" t="s">
        <v>7</v>
      </c>
      <c r="K1513" s="1">
        <v>5</v>
      </c>
      <c r="L1513" s="1">
        <v>65</v>
      </c>
      <c r="M1513" s="15" t="s">
        <v>366</v>
      </c>
      <c r="N1513" s="6" t="s">
        <v>315</v>
      </c>
    </row>
    <row r="1514" spans="1:14" x14ac:dyDescent="0.3">
      <c r="A1514" s="1" t="s">
        <v>940</v>
      </c>
      <c r="B1514" s="78">
        <f>--LEFT(A1514,SEARCH("'",A1514)-1)+IF( ISNUMBER(SEARCH("""",A1514)),--MID(A1514,SEARCH("'",A1514)+1,SEARCH("""",A1514)-SEARCH("'",A1514)-1)/12)</f>
        <v>570</v>
      </c>
      <c r="C1514" s="5">
        <v>2.3929999999999998</v>
      </c>
      <c r="D1514" s="9">
        <v>11</v>
      </c>
      <c r="E1514" s="9">
        <f>(Table1[[#This Row],[Core Diameter (in.)]]/Table1[[#This Row],[tp (ms) ^ to line (150 kHz)]])*10^6/12</f>
        <v>18128.787878787876</v>
      </c>
      <c r="F1514" s="9">
        <v>11.9</v>
      </c>
      <c r="G1514" s="106">
        <f>(Table1[[#This Row],[Core Diameter (in.)]]/Table1[[#This Row],[tp (ms) // to line (150 kHz)]])*10^6/12</f>
        <v>16757.703081232492</v>
      </c>
      <c r="H1514" s="9">
        <f>AVERAGE(Table1[[#This Row],[^ Velocity ft/s]],Table1[[#This Row],[// Velocity ft/s]])</f>
        <v>17443.245480010184</v>
      </c>
      <c r="I1514" s="1" t="s">
        <v>416</v>
      </c>
      <c r="J1514" s="1" t="s">
        <v>7</v>
      </c>
      <c r="K1514" s="1">
        <v>5</v>
      </c>
      <c r="L1514" s="1">
        <v>66</v>
      </c>
      <c r="M1514" s="15" t="s">
        <v>938</v>
      </c>
      <c r="N1514" s="1" t="s">
        <v>844</v>
      </c>
    </row>
    <row r="1515" spans="1:14" x14ac:dyDescent="0.3">
      <c r="A1515" s="1" t="s">
        <v>968</v>
      </c>
      <c r="B1515" s="78">
        <f>--LEFT(A1515,SEARCH("'",A1515)-1)+IF( ISNUMBER(SEARCH("""",A1515)),--MID(A1515,SEARCH("'",A1515)+1,SEARCH("""",A1515)-SEARCH("'",A1515)-1)/12)</f>
        <v>570.25</v>
      </c>
      <c r="C1515" s="5">
        <v>2.3919999999999999</v>
      </c>
      <c r="D1515" s="9">
        <v>11.4</v>
      </c>
      <c r="E1515" s="9">
        <f>(Table1[[#This Row],[Core Diameter (in.)]]/Table1[[#This Row],[tp (ms) ^ to line (150 kHz)]])*10^6/12</f>
        <v>17485.380116959062</v>
      </c>
      <c r="F1515" s="9">
        <v>11.9</v>
      </c>
      <c r="G1515" s="106">
        <f>(Table1[[#This Row],[Core Diameter (in.)]]/Table1[[#This Row],[tp (ms) // to line (150 kHz)]])*10^6/12</f>
        <v>16750.700280112043</v>
      </c>
      <c r="H1515" s="9">
        <f>AVERAGE(Table1[[#This Row],[^ Velocity ft/s]],Table1[[#This Row],[// Velocity ft/s]])</f>
        <v>17118.040198535553</v>
      </c>
      <c r="I1515" s="1" t="s">
        <v>416</v>
      </c>
      <c r="J1515" s="1" t="s">
        <v>7</v>
      </c>
      <c r="K1515" s="1">
        <v>5</v>
      </c>
      <c r="L1515" s="1">
        <v>66</v>
      </c>
      <c r="M1515" s="15" t="s">
        <v>938</v>
      </c>
      <c r="N1515" s="1" t="s">
        <v>844</v>
      </c>
    </row>
    <row r="1516" spans="1:14" x14ac:dyDescent="0.3">
      <c r="A1516" s="1" t="s">
        <v>969</v>
      </c>
      <c r="B1516" s="78">
        <f>--LEFT(A1516,SEARCH("'",A1516)-1)+IF( ISNUMBER(SEARCH("""",A1516)),--MID(A1516,SEARCH("'",A1516)+1,SEARCH("""",A1516)-SEARCH("'",A1516)-1)/12)</f>
        <v>570.5</v>
      </c>
      <c r="C1516" s="5">
        <v>2.3929999999999998</v>
      </c>
      <c r="D1516" s="9">
        <v>11.4</v>
      </c>
      <c r="E1516" s="9">
        <f>(Table1[[#This Row],[Core Diameter (in.)]]/Table1[[#This Row],[tp (ms) ^ to line (150 kHz)]])*10^6/12</f>
        <v>17492.690058479529</v>
      </c>
      <c r="F1516" s="9">
        <v>11.9</v>
      </c>
      <c r="G1516" s="106">
        <f>(Table1[[#This Row],[Core Diameter (in.)]]/Table1[[#This Row],[tp (ms) // to line (150 kHz)]])*10^6/12</f>
        <v>16757.703081232492</v>
      </c>
      <c r="H1516" s="9">
        <f>AVERAGE(Table1[[#This Row],[^ Velocity ft/s]],Table1[[#This Row],[// Velocity ft/s]])</f>
        <v>17125.196569856009</v>
      </c>
      <c r="I1516" s="1" t="s">
        <v>416</v>
      </c>
      <c r="J1516" s="1" t="s">
        <v>7</v>
      </c>
      <c r="K1516" s="1">
        <v>5</v>
      </c>
      <c r="L1516" s="1">
        <v>66</v>
      </c>
      <c r="M1516" s="15" t="s">
        <v>938</v>
      </c>
      <c r="N1516" s="1" t="s">
        <v>844</v>
      </c>
    </row>
    <row r="1517" spans="1:14" x14ac:dyDescent="0.3">
      <c r="A1517" s="1" t="s">
        <v>970</v>
      </c>
      <c r="B1517" s="78">
        <f>--LEFT(A1517,SEARCH("'",A1517)-1)+IF( ISNUMBER(SEARCH("""",A1517)),--MID(A1517,SEARCH("'",A1517)+1,SEARCH("""",A1517)-SEARCH("'",A1517)-1)/12)</f>
        <v>571.33333333333337</v>
      </c>
      <c r="C1517" s="5">
        <v>2.3940000000000001</v>
      </c>
      <c r="D1517" s="9">
        <v>10.9</v>
      </c>
      <c r="E1517" s="9">
        <f>(Table1[[#This Row],[Core Diameter (in.)]]/Table1[[#This Row],[tp (ms) ^ to line (150 kHz)]])*10^6/12</f>
        <v>18302.752293577982</v>
      </c>
      <c r="F1517" s="9">
        <v>10.9</v>
      </c>
      <c r="G1517" s="106">
        <f>(Table1[[#This Row],[Core Diameter (in.)]]/Table1[[#This Row],[tp (ms) // to line (150 kHz)]])*10^6/12</f>
        <v>18302.752293577982</v>
      </c>
      <c r="H1517" s="9">
        <f>AVERAGE(Table1[[#This Row],[^ Velocity ft/s]],Table1[[#This Row],[// Velocity ft/s]])</f>
        <v>18302.752293577982</v>
      </c>
      <c r="I1517" s="1" t="s">
        <v>416</v>
      </c>
      <c r="J1517" s="1" t="s">
        <v>7</v>
      </c>
      <c r="K1517" s="1">
        <v>5</v>
      </c>
      <c r="L1517" s="1">
        <v>66</v>
      </c>
      <c r="M1517" s="15" t="s">
        <v>938</v>
      </c>
      <c r="N1517" s="1" t="s">
        <v>844</v>
      </c>
    </row>
    <row r="1518" spans="1:14" x14ac:dyDescent="0.3">
      <c r="A1518" s="1" t="s">
        <v>971</v>
      </c>
      <c r="B1518" s="78">
        <f>--LEFT(A1518,SEARCH("'",A1518)-1)+IF( ISNUMBER(SEARCH("""",A1518)),--MID(A1518,SEARCH("'",A1518)+1,SEARCH("""",A1518)-SEARCH("'",A1518)-1)/12)</f>
        <v>571.75</v>
      </c>
      <c r="C1518" s="5">
        <v>2.3929999999999998</v>
      </c>
      <c r="D1518" s="9">
        <v>11.4</v>
      </c>
      <c r="E1518" s="9">
        <f>(Table1[[#This Row],[Core Diameter (in.)]]/Table1[[#This Row],[tp (ms) ^ to line (150 kHz)]])*10^6/12</f>
        <v>17492.690058479529</v>
      </c>
      <c r="F1518" s="9">
        <v>11.9</v>
      </c>
      <c r="G1518" s="106">
        <f>(Table1[[#This Row],[Core Diameter (in.)]]/Table1[[#This Row],[tp (ms) // to line (150 kHz)]])*10^6/12</f>
        <v>16757.703081232492</v>
      </c>
      <c r="H1518" s="9">
        <f>AVERAGE(Table1[[#This Row],[^ Velocity ft/s]],Table1[[#This Row],[// Velocity ft/s]])</f>
        <v>17125.196569856009</v>
      </c>
      <c r="I1518" s="1" t="s">
        <v>416</v>
      </c>
      <c r="J1518" s="1" t="s">
        <v>7</v>
      </c>
      <c r="K1518" s="1">
        <v>5</v>
      </c>
      <c r="L1518" s="1">
        <v>66</v>
      </c>
      <c r="M1518" s="15" t="s">
        <v>938</v>
      </c>
      <c r="N1518" s="1" t="s">
        <v>844</v>
      </c>
    </row>
    <row r="1519" spans="1:14" x14ac:dyDescent="0.3">
      <c r="A1519" s="1" t="s">
        <v>972</v>
      </c>
      <c r="B1519" s="78">
        <f>--LEFT(A1519,SEARCH("'",A1519)-1)+IF( ISNUMBER(SEARCH("""",A1519)),--MID(A1519,SEARCH("'",A1519)+1,SEARCH("""",A1519)-SEARCH("'",A1519)-1)/12)</f>
        <v>572.25</v>
      </c>
      <c r="C1519" s="5">
        <v>2.3940000000000001</v>
      </c>
      <c r="D1519" s="9">
        <v>10.9</v>
      </c>
      <c r="E1519" s="9">
        <f>(Table1[[#This Row],[Core Diameter (in.)]]/Table1[[#This Row],[tp (ms) ^ to line (150 kHz)]])*10^6/12</f>
        <v>18302.752293577982</v>
      </c>
      <c r="F1519" s="9">
        <v>11.5</v>
      </c>
      <c r="G1519" s="106">
        <f>(Table1[[#This Row],[Core Diameter (in.)]]/Table1[[#This Row],[tp (ms) // to line (150 kHz)]])*10^6/12</f>
        <v>17347.826086956524</v>
      </c>
      <c r="H1519" s="9">
        <f>AVERAGE(Table1[[#This Row],[^ Velocity ft/s]],Table1[[#This Row],[// Velocity ft/s]])</f>
        <v>17825.289190267253</v>
      </c>
      <c r="I1519" s="1" t="s">
        <v>416</v>
      </c>
      <c r="J1519" s="1" t="s">
        <v>7</v>
      </c>
      <c r="K1519" s="1">
        <v>5</v>
      </c>
      <c r="L1519" s="1">
        <v>66</v>
      </c>
      <c r="M1519" s="15" t="s">
        <v>938</v>
      </c>
      <c r="N1519" s="1" t="s">
        <v>844</v>
      </c>
    </row>
    <row r="1520" spans="1:14" x14ac:dyDescent="0.3">
      <c r="A1520" s="1" t="s">
        <v>973</v>
      </c>
      <c r="B1520" s="78">
        <f>--LEFT(A1520,SEARCH("'",A1520)-1)+IF( ISNUMBER(SEARCH("""",A1520)),--MID(A1520,SEARCH("'",A1520)+1,SEARCH("""",A1520)-SEARCH("'",A1520)-1)/12)</f>
        <v>572.5</v>
      </c>
      <c r="C1520" s="5">
        <v>2.3940000000000001</v>
      </c>
      <c r="D1520" s="9">
        <v>10.9</v>
      </c>
      <c r="E1520" s="9">
        <f>(Table1[[#This Row],[Core Diameter (in.)]]/Table1[[#This Row],[tp (ms) ^ to line (150 kHz)]])*10^6/12</f>
        <v>18302.752293577982</v>
      </c>
      <c r="F1520" s="9">
        <v>11.4</v>
      </c>
      <c r="G1520" s="106">
        <f>(Table1[[#This Row],[Core Diameter (in.)]]/Table1[[#This Row],[tp (ms) // to line (150 kHz)]])*10^6/12</f>
        <v>17500</v>
      </c>
      <c r="H1520" s="9">
        <f>AVERAGE(Table1[[#This Row],[^ Velocity ft/s]],Table1[[#This Row],[// Velocity ft/s]])</f>
        <v>17901.376146788993</v>
      </c>
      <c r="I1520" s="1" t="s">
        <v>416</v>
      </c>
      <c r="J1520" s="1" t="s">
        <v>7</v>
      </c>
      <c r="K1520" s="1">
        <v>5</v>
      </c>
      <c r="L1520" s="1">
        <v>66</v>
      </c>
      <c r="M1520" s="15" t="s">
        <v>938</v>
      </c>
      <c r="N1520" s="1" t="s">
        <v>844</v>
      </c>
    </row>
    <row r="1521" spans="1:14" x14ac:dyDescent="0.3">
      <c r="A1521" s="1" t="s">
        <v>974</v>
      </c>
      <c r="B1521" s="78">
        <f>--LEFT(A1521,SEARCH("'",A1521)-1)+IF( ISNUMBER(SEARCH("""",A1521)),--MID(A1521,SEARCH("'",A1521)+1,SEARCH("""",A1521)-SEARCH("'",A1521)-1)/12)</f>
        <v>573.5</v>
      </c>
      <c r="C1521" s="5">
        <v>2.3929999999999998</v>
      </c>
      <c r="D1521" s="9">
        <v>10.9</v>
      </c>
      <c r="E1521" s="9">
        <f>(Table1[[#This Row],[Core Diameter (in.)]]/Table1[[#This Row],[tp (ms) ^ to line (150 kHz)]])*10^6/12</f>
        <v>18295.107033639142</v>
      </c>
      <c r="F1521" s="9">
        <v>11.4</v>
      </c>
      <c r="G1521" s="106">
        <f>(Table1[[#This Row],[Core Diameter (in.)]]/Table1[[#This Row],[tp (ms) // to line (150 kHz)]])*10^6/12</f>
        <v>17492.690058479529</v>
      </c>
      <c r="H1521" s="9">
        <f>AVERAGE(Table1[[#This Row],[^ Velocity ft/s]],Table1[[#This Row],[// Velocity ft/s]])</f>
        <v>17893.898546059336</v>
      </c>
      <c r="I1521" s="1" t="s">
        <v>416</v>
      </c>
      <c r="J1521" s="1" t="s">
        <v>7</v>
      </c>
      <c r="K1521" s="1">
        <v>5</v>
      </c>
      <c r="L1521" s="1">
        <v>66</v>
      </c>
      <c r="M1521" s="15" t="s">
        <v>938</v>
      </c>
      <c r="N1521" s="1" t="s">
        <v>844</v>
      </c>
    </row>
    <row r="1522" spans="1:14" x14ac:dyDescent="0.3">
      <c r="A1522" s="1" t="s">
        <v>951</v>
      </c>
      <c r="B1522" s="78">
        <f>--LEFT(A1522,SEARCH("'",A1522)-1)+IF( ISNUMBER(SEARCH("""",A1522)),--MID(A1522,SEARCH("'",A1522)+1,SEARCH("""",A1522)-SEARCH("'",A1522)-1)/12)</f>
        <v>574</v>
      </c>
      <c r="C1522" s="5">
        <v>2.395</v>
      </c>
      <c r="D1522" s="9">
        <v>10.9</v>
      </c>
      <c r="E1522" s="9">
        <f>(Table1[[#This Row],[Core Diameter (in.)]]/Table1[[#This Row],[tp (ms) ^ to line (150 kHz)]])*10^6/12</f>
        <v>18310.397553516817</v>
      </c>
      <c r="F1522" s="9">
        <v>11.5</v>
      </c>
      <c r="G1522" s="106">
        <f>(Table1[[#This Row],[Core Diameter (in.)]]/Table1[[#This Row],[tp (ms) // to line (150 kHz)]])*10^6/12</f>
        <v>17355.072463768116</v>
      </c>
      <c r="H1522" s="9">
        <f>AVERAGE(Table1[[#This Row],[^ Velocity ft/s]],Table1[[#This Row],[// Velocity ft/s]])</f>
        <v>17832.735008642467</v>
      </c>
      <c r="I1522" s="1" t="s">
        <v>416</v>
      </c>
      <c r="J1522" s="1" t="s">
        <v>7</v>
      </c>
      <c r="K1522" s="1">
        <v>5</v>
      </c>
      <c r="L1522" s="1">
        <v>66</v>
      </c>
      <c r="M1522" s="15" t="s">
        <v>938</v>
      </c>
      <c r="N1522" s="1" t="s">
        <v>844</v>
      </c>
    </row>
    <row r="1523" spans="1:14" x14ac:dyDescent="0.3">
      <c r="A1523" s="1" t="s">
        <v>975</v>
      </c>
      <c r="B1523" s="78">
        <f>--LEFT(A1523,SEARCH("'",A1523)-1)+IF( ISNUMBER(SEARCH("""",A1523)),--MID(A1523,SEARCH("'",A1523)+1,SEARCH("""",A1523)-SEARCH("'",A1523)-1)/12)</f>
        <v>574.25</v>
      </c>
      <c r="C1523" s="5">
        <v>2.395</v>
      </c>
      <c r="D1523" s="9">
        <v>10.9</v>
      </c>
      <c r="E1523" s="9">
        <f>(Table1[[#This Row],[Core Diameter (in.)]]/Table1[[#This Row],[tp (ms) ^ to line (150 kHz)]])*10^6/12</f>
        <v>18310.397553516817</v>
      </c>
      <c r="F1523" s="9">
        <v>11.4</v>
      </c>
      <c r="G1523" s="106">
        <f>(Table1[[#This Row],[Core Diameter (in.)]]/Table1[[#This Row],[tp (ms) // to line (150 kHz)]])*10^6/12</f>
        <v>17507.309941520467</v>
      </c>
      <c r="H1523" s="9">
        <f>AVERAGE(Table1[[#This Row],[^ Velocity ft/s]],Table1[[#This Row],[// Velocity ft/s]])</f>
        <v>17908.853747518642</v>
      </c>
      <c r="I1523" s="1" t="s">
        <v>416</v>
      </c>
      <c r="J1523" s="1" t="s">
        <v>7</v>
      </c>
      <c r="K1523" s="1">
        <v>5</v>
      </c>
      <c r="L1523" s="1">
        <v>66</v>
      </c>
      <c r="M1523" s="15" t="s">
        <v>938</v>
      </c>
      <c r="N1523" s="1" t="s">
        <v>844</v>
      </c>
    </row>
    <row r="1524" spans="1:14" x14ac:dyDescent="0.3">
      <c r="A1524" s="1" t="s">
        <v>976</v>
      </c>
      <c r="B1524" s="78">
        <f>--LEFT(A1524,SEARCH("'",A1524)-1)+IF( ISNUMBER(SEARCH("""",A1524)),--MID(A1524,SEARCH("'",A1524)+1,SEARCH("""",A1524)-SEARCH("'",A1524)-1)/12)</f>
        <v>574.75</v>
      </c>
      <c r="C1524" s="5">
        <v>2.3929999999999998</v>
      </c>
      <c r="D1524" s="9">
        <v>10.9</v>
      </c>
      <c r="E1524" s="9">
        <f>(Table1[[#This Row],[Core Diameter (in.)]]/Table1[[#This Row],[tp (ms) ^ to line (150 kHz)]])*10^6/12</f>
        <v>18295.107033639142</v>
      </c>
      <c r="F1524" s="9">
        <v>11.4</v>
      </c>
      <c r="G1524" s="106">
        <f>(Table1[[#This Row],[Core Diameter (in.)]]/Table1[[#This Row],[tp (ms) // to line (150 kHz)]])*10^6/12</f>
        <v>17492.690058479529</v>
      </c>
      <c r="H1524" s="9">
        <f>AVERAGE(Table1[[#This Row],[^ Velocity ft/s]],Table1[[#This Row],[// Velocity ft/s]])</f>
        <v>17893.898546059336</v>
      </c>
      <c r="I1524" s="1" t="s">
        <v>416</v>
      </c>
      <c r="J1524" s="1" t="s">
        <v>7</v>
      </c>
      <c r="K1524" s="1">
        <v>5</v>
      </c>
      <c r="L1524" s="1">
        <v>66</v>
      </c>
      <c r="M1524" s="15" t="s">
        <v>938</v>
      </c>
      <c r="N1524" s="1" t="s">
        <v>844</v>
      </c>
    </row>
    <row r="1525" spans="1:14" x14ac:dyDescent="0.3">
      <c r="A1525" s="1" t="s">
        <v>954</v>
      </c>
      <c r="B1525" s="78">
        <f>--LEFT(A1525,SEARCH("'",A1525)-1)+IF( ISNUMBER(SEARCH("""",A1525)),--MID(A1525,SEARCH("'",A1525)+1,SEARCH("""",A1525)-SEARCH("'",A1525)-1)/12)</f>
        <v>575</v>
      </c>
      <c r="C1525" s="5">
        <v>2.3929999999999998</v>
      </c>
      <c r="D1525" s="9">
        <v>10.9</v>
      </c>
      <c r="E1525" s="9">
        <f>(Table1[[#This Row],[Core Diameter (in.)]]/Table1[[#This Row],[tp (ms) ^ to line (150 kHz)]])*10^6/12</f>
        <v>18295.107033639142</v>
      </c>
      <c r="F1525" s="9">
        <v>11.4</v>
      </c>
      <c r="G1525" s="106">
        <f>(Table1[[#This Row],[Core Diameter (in.)]]/Table1[[#This Row],[tp (ms) // to line (150 kHz)]])*10^6/12</f>
        <v>17492.690058479529</v>
      </c>
      <c r="H1525" s="9">
        <f>AVERAGE(Table1[[#This Row],[^ Velocity ft/s]],Table1[[#This Row],[// Velocity ft/s]])</f>
        <v>17893.898546059336</v>
      </c>
      <c r="I1525" s="1" t="s">
        <v>416</v>
      </c>
      <c r="J1525" s="1" t="s">
        <v>7</v>
      </c>
      <c r="K1525" s="1">
        <v>5</v>
      </c>
      <c r="L1525" s="1">
        <v>66</v>
      </c>
      <c r="M1525" s="15" t="s">
        <v>938</v>
      </c>
      <c r="N1525" s="1" t="s">
        <v>844</v>
      </c>
    </row>
    <row r="1526" spans="1:14" x14ac:dyDescent="0.3">
      <c r="A1526" s="1" t="s">
        <v>977</v>
      </c>
      <c r="B1526" s="78">
        <f>--LEFT(A1526,SEARCH("'",A1526)-1)+IF( ISNUMBER(SEARCH("""",A1526)),--MID(A1526,SEARCH("'",A1526)+1,SEARCH("""",A1526)-SEARCH("'",A1526)-1)/12)</f>
        <v>575.25</v>
      </c>
      <c r="C1526" s="5">
        <v>2.3929999999999998</v>
      </c>
      <c r="D1526" s="9">
        <v>10.9</v>
      </c>
      <c r="E1526" s="9">
        <f>(Table1[[#This Row],[Core Diameter (in.)]]/Table1[[#This Row],[tp (ms) ^ to line (150 kHz)]])*10^6/12</f>
        <v>18295.107033639142</v>
      </c>
      <c r="F1526" s="9">
        <v>11.9</v>
      </c>
      <c r="G1526" s="106">
        <f>(Table1[[#This Row],[Core Diameter (in.)]]/Table1[[#This Row],[tp (ms) // to line (150 kHz)]])*10^6/12</f>
        <v>16757.703081232492</v>
      </c>
      <c r="H1526" s="9">
        <f>AVERAGE(Table1[[#This Row],[^ Velocity ft/s]],Table1[[#This Row],[// Velocity ft/s]])</f>
        <v>17526.405057435819</v>
      </c>
      <c r="I1526" s="1" t="s">
        <v>416</v>
      </c>
      <c r="J1526" s="1" t="s">
        <v>7</v>
      </c>
      <c r="K1526" s="1">
        <v>5</v>
      </c>
      <c r="L1526" s="1">
        <v>66</v>
      </c>
      <c r="M1526" s="15" t="s">
        <v>938</v>
      </c>
      <c r="N1526" s="1" t="s">
        <v>844</v>
      </c>
    </row>
    <row r="1527" spans="1:14" x14ac:dyDescent="0.3">
      <c r="A1527" s="1" t="s">
        <v>978</v>
      </c>
      <c r="B1527" s="78">
        <f>--LEFT(A1527,SEARCH("'",A1527)-1)+IF( ISNUMBER(SEARCH("""",A1527)),--MID(A1527,SEARCH("'",A1527)+1,SEARCH("""",A1527)-SEARCH("'",A1527)-1)/12)</f>
        <v>575.5</v>
      </c>
      <c r="C1527" s="5">
        <v>2.395</v>
      </c>
      <c r="D1527" s="9">
        <v>10.9</v>
      </c>
      <c r="E1527" s="9">
        <f>(Table1[[#This Row],[Core Diameter (in.)]]/Table1[[#This Row],[tp (ms) ^ to line (150 kHz)]])*10^6/12</f>
        <v>18310.397553516817</v>
      </c>
      <c r="F1527" s="9">
        <v>11.4</v>
      </c>
      <c r="G1527" s="106">
        <f>(Table1[[#This Row],[Core Diameter (in.)]]/Table1[[#This Row],[tp (ms) // to line (150 kHz)]])*10^6/12</f>
        <v>17507.309941520467</v>
      </c>
      <c r="H1527" s="9">
        <f>AVERAGE(Table1[[#This Row],[^ Velocity ft/s]],Table1[[#This Row],[// Velocity ft/s]])</f>
        <v>17908.853747518642</v>
      </c>
      <c r="I1527" s="1" t="s">
        <v>416</v>
      </c>
      <c r="J1527" s="1" t="s">
        <v>7</v>
      </c>
      <c r="K1527" s="1">
        <v>5</v>
      </c>
      <c r="L1527" s="1">
        <v>66</v>
      </c>
      <c r="M1527" s="15" t="s">
        <v>938</v>
      </c>
      <c r="N1527" s="1" t="s">
        <v>844</v>
      </c>
    </row>
    <row r="1528" spans="1:14" x14ac:dyDescent="0.3">
      <c r="A1528" s="1" t="s">
        <v>979</v>
      </c>
      <c r="B1528" s="78">
        <f>--LEFT(A1528,SEARCH("'",A1528)-1)+IF( ISNUMBER(SEARCH("""",A1528)),--MID(A1528,SEARCH("'",A1528)+1,SEARCH("""",A1528)-SEARCH("'",A1528)-1)/12)</f>
        <v>575.75</v>
      </c>
      <c r="C1528" s="5">
        <v>2.395</v>
      </c>
      <c r="D1528" s="9">
        <v>10.9</v>
      </c>
      <c r="E1528" s="9">
        <f>(Table1[[#This Row],[Core Diameter (in.)]]/Table1[[#This Row],[tp (ms) ^ to line (150 kHz)]])*10^6/12</f>
        <v>18310.397553516817</v>
      </c>
      <c r="F1528" s="9">
        <v>11.4</v>
      </c>
      <c r="G1528" s="106">
        <f>(Table1[[#This Row],[Core Diameter (in.)]]/Table1[[#This Row],[tp (ms) // to line (150 kHz)]])*10^6/12</f>
        <v>17507.309941520467</v>
      </c>
      <c r="H1528" s="9">
        <f>AVERAGE(Table1[[#This Row],[^ Velocity ft/s]],Table1[[#This Row],[// Velocity ft/s]])</f>
        <v>17908.853747518642</v>
      </c>
      <c r="I1528" s="1" t="s">
        <v>416</v>
      </c>
      <c r="J1528" s="1" t="s">
        <v>7</v>
      </c>
      <c r="K1528" s="1">
        <v>5</v>
      </c>
      <c r="L1528" s="1">
        <v>66</v>
      </c>
      <c r="M1528" s="15" t="s">
        <v>938</v>
      </c>
      <c r="N1528" s="1" t="s">
        <v>844</v>
      </c>
    </row>
    <row r="1529" spans="1:14" x14ac:dyDescent="0.3">
      <c r="A1529" s="1" t="s">
        <v>959</v>
      </c>
      <c r="B1529" s="78">
        <f>--LEFT(A1529,SEARCH("'",A1529)-1)+IF( ISNUMBER(SEARCH("""",A1529)),--MID(A1529,SEARCH("'",A1529)+1,SEARCH("""",A1529)-SEARCH("'",A1529)-1)/12)</f>
        <v>576</v>
      </c>
      <c r="C1529" s="5">
        <v>2.3940000000000001</v>
      </c>
      <c r="D1529" s="9">
        <v>10.9</v>
      </c>
      <c r="E1529" s="9">
        <f>(Table1[[#This Row],[Core Diameter (in.)]]/Table1[[#This Row],[tp (ms) ^ to line (150 kHz)]])*10^6/12</f>
        <v>18302.752293577982</v>
      </c>
      <c r="F1529" s="9">
        <v>11.9</v>
      </c>
      <c r="G1529" s="106">
        <f>(Table1[[#This Row],[Core Diameter (in.)]]/Table1[[#This Row],[tp (ms) // to line (150 kHz)]])*10^6/12</f>
        <v>16764.705882352941</v>
      </c>
      <c r="H1529" s="9">
        <f>AVERAGE(Table1[[#This Row],[^ Velocity ft/s]],Table1[[#This Row],[// Velocity ft/s]])</f>
        <v>17533.729087965461</v>
      </c>
      <c r="I1529" s="1" t="s">
        <v>416</v>
      </c>
      <c r="J1529" s="1" t="s">
        <v>7</v>
      </c>
      <c r="K1529" s="1">
        <v>5</v>
      </c>
      <c r="L1529" s="1">
        <v>66</v>
      </c>
      <c r="M1529" s="15" t="s">
        <v>938</v>
      </c>
      <c r="N1529" s="1" t="s">
        <v>844</v>
      </c>
    </row>
    <row r="1530" spans="1:14" x14ac:dyDescent="0.3">
      <c r="A1530" s="1" t="s">
        <v>980</v>
      </c>
      <c r="B1530" s="78">
        <f>--LEFT(A1530,SEARCH("'",A1530)-1)+IF( ISNUMBER(SEARCH("""",A1530)),--MID(A1530,SEARCH("'",A1530)+1,SEARCH("""",A1530)-SEARCH("'",A1530)-1)/12)</f>
        <v>576.75</v>
      </c>
      <c r="C1530" s="5">
        <v>2.3929999999999998</v>
      </c>
      <c r="D1530" s="9">
        <v>10.9</v>
      </c>
      <c r="E1530" s="9">
        <f>(Table1[[#This Row],[Core Diameter (in.)]]/Table1[[#This Row],[tp (ms) ^ to line (150 kHz)]])*10^6/12</f>
        <v>18295.107033639142</v>
      </c>
      <c r="F1530" s="9">
        <v>11.5</v>
      </c>
      <c r="G1530" s="106">
        <f>(Table1[[#This Row],[Core Diameter (in.)]]/Table1[[#This Row],[tp (ms) // to line (150 kHz)]])*10^6/12</f>
        <v>17340.579710144924</v>
      </c>
      <c r="H1530" s="9">
        <f>AVERAGE(Table1[[#This Row],[^ Velocity ft/s]],Table1[[#This Row],[// Velocity ft/s]])</f>
        <v>17817.843371892035</v>
      </c>
      <c r="I1530" s="1" t="s">
        <v>416</v>
      </c>
      <c r="J1530" s="1" t="s">
        <v>7</v>
      </c>
      <c r="K1530" s="1">
        <v>5</v>
      </c>
      <c r="L1530" s="1">
        <v>66</v>
      </c>
      <c r="M1530" s="15" t="s">
        <v>938</v>
      </c>
      <c r="N1530" s="1" t="s">
        <v>844</v>
      </c>
    </row>
    <row r="1531" spans="1:14" x14ac:dyDescent="0.3">
      <c r="A1531" s="1" t="s">
        <v>963</v>
      </c>
      <c r="B1531" s="78">
        <f>--LEFT(A1531,SEARCH("'",A1531)-1)+IF( ISNUMBER(SEARCH("""",A1531)),--MID(A1531,SEARCH("'",A1531)+1,SEARCH("""",A1531)-SEARCH("'",A1531)-1)/12)</f>
        <v>577</v>
      </c>
      <c r="C1531" s="5">
        <v>2.3929999999999998</v>
      </c>
      <c r="D1531" s="9">
        <v>11.4</v>
      </c>
      <c r="E1531" s="9">
        <f>(Table1[[#This Row],[Core Diameter (in.)]]/Table1[[#This Row],[tp (ms) ^ to line (150 kHz)]])*10^6/12</f>
        <v>17492.690058479529</v>
      </c>
      <c r="F1531" s="9">
        <v>11.9</v>
      </c>
      <c r="G1531" s="106">
        <f>(Table1[[#This Row],[Core Diameter (in.)]]/Table1[[#This Row],[tp (ms) // to line (150 kHz)]])*10^6/12</f>
        <v>16757.703081232492</v>
      </c>
      <c r="H1531" s="9">
        <f>AVERAGE(Table1[[#This Row],[^ Velocity ft/s]],Table1[[#This Row],[// Velocity ft/s]])</f>
        <v>17125.196569856009</v>
      </c>
      <c r="I1531" s="1" t="s">
        <v>416</v>
      </c>
      <c r="J1531" s="1" t="s">
        <v>7</v>
      </c>
      <c r="K1531" s="1">
        <v>5</v>
      </c>
      <c r="L1531" s="1">
        <v>66</v>
      </c>
      <c r="M1531" s="15" t="s">
        <v>938</v>
      </c>
      <c r="N1531" s="1" t="s">
        <v>844</v>
      </c>
    </row>
    <row r="1532" spans="1:14" x14ac:dyDescent="0.3">
      <c r="A1532" s="1" t="s">
        <v>981</v>
      </c>
      <c r="B1532" s="78">
        <f>--LEFT(A1532,SEARCH("'",A1532)-1)+IF( ISNUMBER(SEARCH("""",A1532)),--MID(A1532,SEARCH("'",A1532)+1,SEARCH("""",A1532)-SEARCH("'",A1532)-1)/12)</f>
        <v>577.25</v>
      </c>
      <c r="C1532" s="5">
        <v>2.3940000000000001</v>
      </c>
      <c r="D1532" s="9">
        <v>11.4</v>
      </c>
      <c r="E1532" s="9">
        <f>(Table1[[#This Row],[Core Diameter (in.)]]/Table1[[#This Row],[tp (ms) ^ to line (150 kHz)]])*10^6/12</f>
        <v>17500</v>
      </c>
      <c r="F1532" s="9">
        <v>11.9</v>
      </c>
      <c r="G1532" s="106">
        <f>(Table1[[#This Row],[Core Diameter (in.)]]/Table1[[#This Row],[tp (ms) // to line (150 kHz)]])*10^6/12</f>
        <v>16764.705882352941</v>
      </c>
      <c r="H1532" s="9">
        <f>AVERAGE(Table1[[#This Row],[^ Velocity ft/s]],Table1[[#This Row],[// Velocity ft/s]])</f>
        <v>17132.352941176468</v>
      </c>
      <c r="I1532" s="1" t="s">
        <v>416</v>
      </c>
      <c r="J1532" s="1" t="s">
        <v>7</v>
      </c>
      <c r="K1532" s="1">
        <v>5</v>
      </c>
      <c r="L1532" s="1">
        <v>66</v>
      </c>
      <c r="M1532" s="15" t="s">
        <v>938</v>
      </c>
      <c r="N1532" s="1" t="s">
        <v>844</v>
      </c>
    </row>
    <row r="1533" spans="1:14" x14ac:dyDescent="0.3">
      <c r="A1533" s="1" t="s">
        <v>982</v>
      </c>
      <c r="B1533" s="78">
        <f>--LEFT(A1533,SEARCH("'",A1533)-1)+IF( ISNUMBER(SEARCH("""",A1533)),--MID(A1533,SEARCH("'",A1533)+1,SEARCH("""",A1533)-SEARCH("'",A1533)-1)/12)</f>
        <v>577.5</v>
      </c>
      <c r="C1533" s="5">
        <v>2.3940000000000001</v>
      </c>
      <c r="D1533" s="9">
        <v>11.4</v>
      </c>
      <c r="E1533" s="9">
        <f>(Table1[[#This Row],[Core Diameter (in.)]]/Table1[[#This Row],[tp (ms) ^ to line (150 kHz)]])*10^6/12</f>
        <v>17500</v>
      </c>
      <c r="F1533" s="9">
        <v>11.9</v>
      </c>
      <c r="G1533" s="106">
        <f>(Table1[[#This Row],[Core Diameter (in.)]]/Table1[[#This Row],[tp (ms) // to line (150 kHz)]])*10^6/12</f>
        <v>16764.705882352941</v>
      </c>
      <c r="H1533" s="9">
        <f>AVERAGE(Table1[[#This Row],[^ Velocity ft/s]],Table1[[#This Row],[// Velocity ft/s]])</f>
        <v>17132.352941176468</v>
      </c>
      <c r="I1533" s="1" t="s">
        <v>416</v>
      </c>
      <c r="J1533" s="1" t="s">
        <v>7</v>
      </c>
      <c r="K1533" s="1">
        <v>5</v>
      </c>
      <c r="L1533" s="1">
        <v>66</v>
      </c>
      <c r="M1533" s="15" t="s">
        <v>938</v>
      </c>
      <c r="N1533" s="1" t="s">
        <v>844</v>
      </c>
    </row>
    <row r="1534" spans="1:14" x14ac:dyDescent="0.3">
      <c r="A1534" s="1" t="s">
        <v>450</v>
      </c>
      <c r="B1534" s="78">
        <f>--LEFT(A1534,SEARCH("'",A1534)-1)+IF( ISNUMBER(SEARCH("""",A1534)),--MID(A1534,SEARCH("'",A1534)+1,SEARCH("""",A1534)-SEARCH("'",A1534)-1)/12)</f>
        <v>578.66666666666663</v>
      </c>
      <c r="C1534" s="5">
        <v>2.39</v>
      </c>
      <c r="D1534" s="9">
        <v>11.4</v>
      </c>
      <c r="E1534" s="9">
        <f>(Table1[[#This Row],[Core Diameter (in.)]]/Table1[[#This Row],[tp (ms) ^ to line (150 kHz)]])*10^6/12</f>
        <v>17470.760233918129</v>
      </c>
      <c r="F1534" s="9">
        <v>11.4</v>
      </c>
      <c r="G1534" s="106">
        <f>(Table1[[#This Row],[Core Diameter (in.)]]/Table1[[#This Row],[tp (ms) // to line (150 kHz)]])*10^6/12</f>
        <v>17470.760233918129</v>
      </c>
      <c r="H1534" s="9">
        <f>AVERAGE(Table1[[#This Row],[^ Velocity ft/s]],Table1[[#This Row],[// Velocity ft/s]])</f>
        <v>17470.760233918129</v>
      </c>
      <c r="I1534" s="1" t="s">
        <v>416</v>
      </c>
      <c r="J1534" s="1" t="s">
        <v>7</v>
      </c>
      <c r="K1534" s="1">
        <v>5</v>
      </c>
      <c r="L1534" s="1">
        <v>67</v>
      </c>
      <c r="M1534" s="15" t="s">
        <v>420</v>
      </c>
      <c r="N1534" s="1" t="s">
        <v>421</v>
      </c>
    </row>
    <row r="1535" spans="1:14" x14ac:dyDescent="0.3">
      <c r="A1535" s="1" t="s">
        <v>451</v>
      </c>
      <c r="B1535" s="78">
        <f>--LEFT(A1535,SEARCH("'",A1535)-1)+IF( ISNUMBER(SEARCH("""",A1535)),--MID(A1535,SEARCH("'",A1535)+1,SEARCH("""",A1535)-SEARCH("'",A1535)-1)/12)</f>
        <v>578.91666666666663</v>
      </c>
      <c r="C1535" s="5">
        <v>2.3849999999999998</v>
      </c>
      <c r="D1535" s="9">
        <v>10.9</v>
      </c>
      <c r="E1535" s="9">
        <f>(Table1[[#This Row],[Core Diameter (in.)]]/Table1[[#This Row],[tp (ms) ^ to line (150 kHz)]])*10^6/12</f>
        <v>18233.944954128438</v>
      </c>
      <c r="F1535" s="9">
        <v>11.4</v>
      </c>
      <c r="G1535" s="106">
        <f>(Table1[[#This Row],[Core Diameter (in.)]]/Table1[[#This Row],[tp (ms) // to line (150 kHz)]])*10^6/12</f>
        <v>17434.21052631579</v>
      </c>
      <c r="H1535" s="9">
        <f>AVERAGE(Table1[[#This Row],[^ Velocity ft/s]],Table1[[#This Row],[// Velocity ft/s]])</f>
        <v>17834.077740222114</v>
      </c>
      <c r="I1535" s="1" t="s">
        <v>416</v>
      </c>
      <c r="J1535" s="1" t="s">
        <v>7</v>
      </c>
      <c r="K1535" s="1">
        <v>5</v>
      </c>
      <c r="L1535" s="1">
        <v>67</v>
      </c>
      <c r="M1535" s="15" t="s">
        <v>420</v>
      </c>
      <c r="N1535" s="1" t="s">
        <v>421</v>
      </c>
    </row>
    <row r="1536" spans="1:14" x14ac:dyDescent="0.3">
      <c r="A1536" s="1" t="s">
        <v>425</v>
      </c>
      <c r="B1536" s="78">
        <f>--LEFT(A1536,SEARCH("'",A1536)-1)+IF( ISNUMBER(SEARCH("""",A1536)),--MID(A1536,SEARCH("'",A1536)+1,SEARCH("""",A1536)-SEARCH("'",A1536)-1)/12)</f>
        <v>579.16666666666663</v>
      </c>
      <c r="C1536" s="5">
        <v>2.3860000000000001</v>
      </c>
      <c r="D1536" s="9">
        <v>10.9</v>
      </c>
      <c r="E1536" s="9">
        <f>(Table1[[#This Row],[Core Diameter (in.)]]/Table1[[#This Row],[tp (ms) ^ to line (150 kHz)]])*10^6/12</f>
        <v>18241.590214067281</v>
      </c>
      <c r="F1536" s="9">
        <v>11.4</v>
      </c>
      <c r="G1536" s="106">
        <f>(Table1[[#This Row],[Core Diameter (in.)]]/Table1[[#This Row],[tp (ms) // to line (150 kHz)]])*10^6/12</f>
        <v>17441.520467836257</v>
      </c>
      <c r="H1536" s="9">
        <f>AVERAGE(Table1[[#This Row],[^ Velocity ft/s]],Table1[[#This Row],[// Velocity ft/s]])</f>
        <v>17841.555340951767</v>
      </c>
      <c r="I1536" s="1" t="s">
        <v>416</v>
      </c>
      <c r="J1536" s="1" t="s">
        <v>7</v>
      </c>
      <c r="K1536" s="1">
        <v>5</v>
      </c>
      <c r="L1536" s="1">
        <v>67</v>
      </c>
      <c r="M1536" s="15" t="s">
        <v>420</v>
      </c>
      <c r="N1536" s="1" t="s">
        <v>421</v>
      </c>
    </row>
    <row r="1537" spans="1:14" x14ac:dyDescent="0.3">
      <c r="A1537" s="1" t="s">
        <v>452</v>
      </c>
      <c r="B1537" s="78">
        <f>--LEFT(A1537,SEARCH("'",A1537)-1)+IF( ISNUMBER(SEARCH("""",A1537)),--MID(A1537,SEARCH("'",A1537)+1,SEARCH("""",A1537)-SEARCH("'",A1537)-1)/12)</f>
        <v>579.41666666666663</v>
      </c>
      <c r="C1537" s="5">
        <v>2.387</v>
      </c>
      <c r="D1537" s="9">
        <v>10.9</v>
      </c>
      <c r="E1537" s="9">
        <f>(Table1[[#This Row],[Core Diameter (in.)]]/Table1[[#This Row],[tp (ms) ^ to line (150 kHz)]])*10^6/12</f>
        <v>18249.235474006116</v>
      </c>
      <c r="F1537" s="9">
        <v>11.4</v>
      </c>
      <c r="G1537" s="106">
        <f>(Table1[[#This Row],[Core Diameter (in.)]]/Table1[[#This Row],[tp (ms) // to line (150 kHz)]])*10^6/12</f>
        <v>17448.830409356724</v>
      </c>
      <c r="H1537" s="9">
        <f>AVERAGE(Table1[[#This Row],[^ Velocity ft/s]],Table1[[#This Row],[// Velocity ft/s]])</f>
        <v>17849.03294168142</v>
      </c>
      <c r="I1537" s="1" t="s">
        <v>416</v>
      </c>
      <c r="J1537" s="1" t="s">
        <v>7</v>
      </c>
      <c r="K1537" s="1">
        <v>5</v>
      </c>
      <c r="L1537" s="1">
        <v>67</v>
      </c>
      <c r="M1537" s="15" t="s">
        <v>420</v>
      </c>
      <c r="N1537" s="1" t="s">
        <v>421</v>
      </c>
    </row>
    <row r="1538" spans="1:14" x14ac:dyDescent="0.3">
      <c r="A1538" s="1" t="s">
        <v>1665</v>
      </c>
      <c r="B1538" s="78">
        <f>--LEFT(A1538,SEARCH("'",A1538)-1)+IF( ISNUMBER(SEARCH("""",A1538)),--MID(A1538,SEARCH("'",A1538)+1,SEARCH("""",A1538)-SEARCH("'",A1538)-1)/12)</f>
        <v>579.66666666666663</v>
      </c>
      <c r="C1538" s="5">
        <v>2.3849999999999998</v>
      </c>
      <c r="D1538" s="9">
        <v>10.9</v>
      </c>
      <c r="E1538" s="9">
        <f>(Table1[[#This Row],[Core Diameter (in.)]]/Table1[[#This Row],[tp (ms) ^ to line (150 kHz)]])*10^6/12</f>
        <v>18233.944954128438</v>
      </c>
      <c r="F1538" s="9">
        <v>11.4</v>
      </c>
      <c r="G1538" s="106">
        <f>(Table1[[#This Row],[Core Diameter (in.)]]/Table1[[#This Row],[tp (ms) // to line (150 kHz)]])*10^6/12</f>
        <v>17434.21052631579</v>
      </c>
      <c r="H1538" s="9">
        <f>AVERAGE(Table1[[#This Row],[^ Velocity ft/s]],Table1[[#This Row],[// Velocity ft/s]])</f>
        <v>17834.077740222114</v>
      </c>
      <c r="I1538" s="1" t="s">
        <v>416</v>
      </c>
      <c r="J1538" s="1" t="s">
        <v>7</v>
      </c>
      <c r="K1538" s="1">
        <v>5</v>
      </c>
      <c r="L1538" s="1">
        <v>67</v>
      </c>
      <c r="M1538" s="15" t="s">
        <v>420</v>
      </c>
      <c r="N1538" s="1" t="s">
        <v>421</v>
      </c>
    </row>
    <row r="1539" spans="1:14" x14ac:dyDescent="0.3">
      <c r="A1539" s="1" t="s">
        <v>454</v>
      </c>
      <c r="B1539" s="78">
        <f>--LEFT(A1539,SEARCH("'",A1539)-1)+IF( ISNUMBER(SEARCH("""",A1539)),--MID(A1539,SEARCH("'",A1539)+1,SEARCH("""",A1539)-SEARCH("'",A1539)-1)/12)</f>
        <v>580.20833333333337</v>
      </c>
      <c r="C1539" s="5">
        <v>2.3860000000000001</v>
      </c>
      <c r="D1539" s="9">
        <v>10.9</v>
      </c>
      <c r="E1539" s="9">
        <f>(Table1[[#This Row],[Core Diameter (in.)]]/Table1[[#This Row],[tp (ms) ^ to line (150 kHz)]])*10^6/12</f>
        <v>18241.590214067281</v>
      </c>
      <c r="F1539" s="9">
        <v>11.4</v>
      </c>
      <c r="G1539" s="106">
        <f>(Table1[[#This Row],[Core Diameter (in.)]]/Table1[[#This Row],[tp (ms) // to line (150 kHz)]])*10^6/12</f>
        <v>17441.520467836257</v>
      </c>
      <c r="H1539" s="9">
        <f>AVERAGE(Table1[[#This Row],[^ Velocity ft/s]],Table1[[#This Row],[// Velocity ft/s]])</f>
        <v>17841.555340951767</v>
      </c>
      <c r="I1539" s="1" t="s">
        <v>416</v>
      </c>
      <c r="J1539" s="1" t="s">
        <v>7</v>
      </c>
      <c r="K1539" s="1">
        <v>5</v>
      </c>
      <c r="L1539" s="1">
        <v>67</v>
      </c>
      <c r="M1539" s="15" t="s">
        <v>420</v>
      </c>
      <c r="N1539" s="1" t="s">
        <v>421</v>
      </c>
    </row>
    <row r="1540" spans="1:14" x14ac:dyDescent="0.3">
      <c r="A1540" s="1" t="s">
        <v>430</v>
      </c>
      <c r="B1540" s="78">
        <f>--LEFT(A1540,SEARCH("'",A1540)-1)+IF( ISNUMBER(SEARCH("""",A1540)),--MID(A1540,SEARCH("'",A1540)+1,SEARCH("""",A1540)-SEARCH("'",A1540)-1)/12)</f>
        <v>580.41666666666663</v>
      </c>
      <c r="C1540" s="5">
        <v>2.3889999999999998</v>
      </c>
      <c r="D1540" s="9">
        <v>11.4</v>
      </c>
      <c r="E1540" s="9">
        <f>(Table1[[#This Row],[Core Diameter (in.)]]/Table1[[#This Row],[tp (ms) ^ to line (150 kHz)]])*10^6/12</f>
        <v>17463.450292397658</v>
      </c>
      <c r="F1540" s="9">
        <v>11.9</v>
      </c>
      <c r="G1540" s="106">
        <f>(Table1[[#This Row],[Core Diameter (in.)]]/Table1[[#This Row],[tp (ms) // to line (150 kHz)]])*10^6/12</f>
        <v>16729.691876750698</v>
      </c>
      <c r="H1540" s="9">
        <f>AVERAGE(Table1[[#This Row],[^ Velocity ft/s]],Table1[[#This Row],[// Velocity ft/s]])</f>
        <v>17096.571084574178</v>
      </c>
      <c r="I1540" s="1" t="s">
        <v>416</v>
      </c>
      <c r="J1540" s="1" t="s">
        <v>7</v>
      </c>
      <c r="K1540" s="1">
        <v>5</v>
      </c>
      <c r="L1540" s="1">
        <v>67</v>
      </c>
      <c r="M1540" s="15" t="s">
        <v>420</v>
      </c>
      <c r="N1540" s="1" t="s">
        <v>421</v>
      </c>
    </row>
    <row r="1541" spans="1:14" x14ac:dyDescent="0.3">
      <c r="A1541" s="1" t="s">
        <v>431</v>
      </c>
      <c r="B1541" s="78">
        <f>--LEFT(A1541,SEARCH("'",A1541)-1)+IF( ISNUMBER(SEARCH("""",A1541)),--MID(A1541,SEARCH("'",A1541)+1,SEARCH("""",A1541)-SEARCH("'",A1541)-1)/12)</f>
        <v>580.83333333333337</v>
      </c>
      <c r="C1541" s="5">
        <v>2.3889999999999998</v>
      </c>
      <c r="D1541" s="9">
        <v>10.9</v>
      </c>
      <c r="E1541" s="9">
        <f>(Table1[[#This Row],[Core Diameter (in.)]]/Table1[[#This Row],[tp (ms) ^ to line (150 kHz)]])*10^6/12</f>
        <v>18264.525993883788</v>
      </c>
      <c r="F1541" s="9">
        <v>11.4</v>
      </c>
      <c r="G1541" s="106">
        <f>(Table1[[#This Row],[Core Diameter (in.)]]/Table1[[#This Row],[tp (ms) // to line (150 kHz)]])*10^6/12</f>
        <v>17463.450292397658</v>
      </c>
      <c r="H1541" s="9">
        <f>AVERAGE(Table1[[#This Row],[^ Velocity ft/s]],Table1[[#This Row],[// Velocity ft/s]])</f>
        <v>17863.988143140723</v>
      </c>
      <c r="I1541" s="1" t="s">
        <v>416</v>
      </c>
      <c r="J1541" s="1" t="s">
        <v>7</v>
      </c>
      <c r="K1541" s="1">
        <v>5</v>
      </c>
      <c r="L1541" s="1">
        <v>67</v>
      </c>
      <c r="M1541" s="15" t="s">
        <v>420</v>
      </c>
      <c r="N1541" s="1" t="s">
        <v>421</v>
      </c>
    </row>
    <row r="1542" spans="1:14" x14ac:dyDescent="0.3">
      <c r="A1542" s="1" t="s">
        <v>455</v>
      </c>
      <c r="B1542" s="78">
        <f>--LEFT(A1542,SEARCH("'",A1542)-1)+IF( ISNUMBER(SEARCH("""",A1542)),--MID(A1542,SEARCH("'",A1542)+1,SEARCH("""",A1542)-SEARCH("'",A1542)-1)/12)</f>
        <v>581.08333333333337</v>
      </c>
      <c r="C1542" s="5">
        <v>2.3889999999999998</v>
      </c>
      <c r="D1542" s="9">
        <v>10.9</v>
      </c>
      <c r="E1542" s="9">
        <f>(Table1[[#This Row],[Core Diameter (in.)]]/Table1[[#This Row],[tp (ms) ^ to line (150 kHz)]])*10^6/12</f>
        <v>18264.525993883788</v>
      </c>
      <c r="F1542" s="9">
        <v>11.4</v>
      </c>
      <c r="G1542" s="106">
        <f>(Table1[[#This Row],[Core Diameter (in.)]]/Table1[[#This Row],[tp (ms) // to line (150 kHz)]])*10^6/12</f>
        <v>17463.450292397658</v>
      </c>
      <c r="H1542" s="9">
        <f>AVERAGE(Table1[[#This Row],[^ Velocity ft/s]],Table1[[#This Row],[// Velocity ft/s]])</f>
        <v>17863.988143140723</v>
      </c>
      <c r="I1542" s="1" t="s">
        <v>416</v>
      </c>
      <c r="J1542" s="1" t="s">
        <v>7</v>
      </c>
      <c r="K1542" s="1">
        <v>5</v>
      </c>
      <c r="L1542" s="1">
        <v>67</v>
      </c>
      <c r="M1542" s="15" t="s">
        <v>420</v>
      </c>
      <c r="N1542" s="1" t="s">
        <v>421</v>
      </c>
    </row>
    <row r="1543" spans="1:14" x14ac:dyDescent="0.3">
      <c r="A1543" s="1" t="s">
        <v>456</v>
      </c>
      <c r="B1543" s="78">
        <f>--LEFT(A1543,SEARCH("'",A1543)-1)+IF( ISNUMBER(SEARCH("""",A1543)),--MID(A1543,SEARCH("'",A1543)+1,SEARCH("""",A1543)-SEARCH("'",A1543)-1)/12)</f>
        <v>581.29166666666663</v>
      </c>
      <c r="C1543" s="5">
        <v>2.3849999999999998</v>
      </c>
      <c r="D1543" s="9">
        <v>10.9</v>
      </c>
      <c r="E1543" s="9">
        <f>(Table1[[#This Row],[Core Diameter (in.)]]/Table1[[#This Row],[tp (ms) ^ to line (150 kHz)]])*10^6/12</f>
        <v>18233.944954128438</v>
      </c>
      <c r="F1543" s="9">
        <v>11.4</v>
      </c>
      <c r="G1543" s="106">
        <f>(Table1[[#This Row],[Core Diameter (in.)]]/Table1[[#This Row],[tp (ms) // to line (150 kHz)]])*10^6/12</f>
        <v>17434.21052631579</v>
      </c>
      <c r="H1543" s="9">
        <f>AVERAGE(Table1[[#This Row],[^ Velocity ft/s]],Table1[[#This Row],[// Velocity ft/s]])</f>
        <v>17834.077740222114</v>
      </c>
      <c r="I1543" s="1" t="s">
        <v>416</v>
      </c>
      <c r="J1543" s="1" t="s">
        <v>7</v>
      </c>
      <c r="K1543" s="1">
        <v>5</v>
      </c>
      <c r="L1543" s="1">
        <v>67</v>
      </c>
      <c r="M1543" s="15" t="s">
        <v>420</v>
      </c>
      <c r="N1543" s="1" t="s">
        <v>421</v>
      </c>
    </row>
    <row r="1544" spans="1:14" x14ac:dyDescent="0.3">
      <c r="A1544" s="1" t="s">
        <v>434</v>
      </c>
      <c r="B1544" s="78">
        <f>--LEFT(A1544,SEARCH("'",A1544)-1)+IF( ISNUMBER(SEARCH("""",A1544)),--MID(A1544,SEARCH("'",A1544)+1,SEARCH("""",A1544)-SEARCH("'",A1544)-1)/12)</f>
        <v>581.625</v>
      </c>
      <c r="C1544" s="5">
        <v>2.3849999999999998</v>
      </c>
      <c r="D1544" s="9">
        <v>10.9</v>
      </c>
      <c r="E1544" s="9">
        <f>(Table1[[#This Row],[Core Diameter (in.)]]/Table1[[#This Row],[tp (ms) ^ to line (150 kHz)]])*10^6/12</f>
        <v>18233.944954128438</v>
      </c>
      <c r="F1544" s="9">
        <v>10.9</v>
      </c>
      <c r="G1544" s="106">
        <f>(Table1[[#This Row],[Core Diameter (in.)]]/Table1[[#This Row],[tp (ms) // to line (150 kHz)]])*10^6/12</f>
        <v>18233.944954128438</v>
      </c>
      <c r="H1544" s="9">
        <f>AVERAGE(Table1[[#This Row],[^ Velocity ft/s]],Table1[[#This Row],[// Velocity ft/s]])</f>
        <v>18233.944954128438</v>
      </c>
      <c r="I1544" s="1" t="s">
        <v>416</v>
      </c>
      <c r="J1544" s="1" t="s">
        <v>7</v>
      </c>
      <c r="K1544" s="1">
        <v>5</v>
      </c>
      <c r="L1544" s="1">
        <v>67</v>
      </c>
      <c r="M1544" s="15" t="s">
        <v>420</v>
      </c>
      <c r="N1544" s="1" t="s">
        <v>421</v>
      </c>
    </row>
    <row r="1545" spans="1:14" x14ac:dyDescent="0.3">
      <c r="A1545" s="1" t="s">
        <v>457</v>
      </c>
      <c r="B1545" s="78">
        <f>--LEFT(A1545,SEARCH("'",A1545)-1)+IF( ISNUMBER(SEARCH("""",A1545)),--MID(A1545,SEARCH("'",A1545)+1,SEARCH("""",A1545)-SEARCH("'",A1545)-1)/12)</f>
        <v>582.5</v>
      </c>
      <c r="C1545" s="5">
        <v>2.3849999999999998</v>
      </c>
      <c r="D1545" s="9">
        <v>10.9</v>
      </c>
      <c r="E1545" s="9">
        <f>(Table1[[#This Row],[Core Diameter (in.)]]/Table1[[#This Row],[tp (ms) ^ to line (150 kHz)]])*10^6/12</f>
        <v>18233.944954128438</v>
      </c>
      <c r="F1545" s="9">
        <v>11.4</v>
      </c>
      <c r="G1545" s="106">
        <f>(Table1[[#This Row],[Core Diameter (in.)]]/Table1[[#This Row],[tp (ms) // to line (150 kHz)]])*10^6/12</f>
        <v>17434.21052631579</v>
      </c>
      <c r="H1545" s="9">
        <f>AVERAGE(Table1[[#This Row],[^ Velocity ft/s]],Table1[[#This Row],[// Velocity ft/s]])</f>
        <v>17834.077740222114</v>
      </c>
      <c r="I1545" s="1" t="s">
        <v>416</v>
      </c>
      <c r="J1545" s="1" t="s">
        <v>7</v>
      </c>
      <c r="K1545" s="1">
        <v>5</v>
      </c>
      <c r="L1545" s="1">
        <v>67</v>
      </c>
      <c r="M1545" s="15" t="s">
        <v>420</v>
      </c>
      <c r="N1545" s="1" t="s">
        <v>421</v>
      </c>
    </row>
    <row r="1546" spans="1:14" x14ac:dyDescent="0.3">
      <c r="A1546" s="1" t="s">
        <v>458</v>
      </c>
      <c r="B1546" s="78">
        <f>--LEFT(A1546,SEARCH("'",A1546)-1)+IF( ISNUMBER(SEARCH("""",A1546)),--MID(A1546,SEARCH("'",A1546)+1,SEARCH("""",A1546)-SEARCH("'",A1546)-1)/12)</f>
        <v>582.70833333333337</v>
      </c>
      <c r="C1546" s="5">
        <v>2.3879999999999999</v>
      </c>
      <c r="D1546" s="9">
        <v>11.4</v>
      </c>
      <c r="E1546" s="9">
        <f>(Table1[[#This Row],[Core Diameter (in.)]]/Table1[[#This Row],[tp (ms) ^ to line (150 kHz)]])*10^6/12</f>
        <v>17456.140350877195</v>
      </c>
      <c r="F1546" s="9">
        <v>11.4</v>
      </c>
      <c r="G1546" s="106">
        <f>(Table1[[#This Row],[Core Diameter (in.)]]/Table1[[#This Row],[tp (ms) // to line (150 kHz)]])*10^6/12</f>
        <v>17456.140350877195</v>
      </c>
      <c r="H1546" s="9">
        <f>AVERAGE(Table1[[#This Row],[^ Velocity ft/s]],Table1[[#This Row],[// Velocity ft/s]])</f>
        <v>17456.140350877195</v>
      </c>
      <c r="I1546" s="1" t="s">
        <v>416</v>
      </c>
      <c r="J1546" s="1" t="s">
        <v>7</v>
      </c>
      <c r="K1546" s="1">
        <v>5</v>
      </c>
      <c r="L1546" s="1">
        <v>67</v>
      </c>
      <c r="M1546" s="15" t="s">
        <v>420</v>
      </c>
      <c r="N1546" s="1" t="s">
        <v>421</v>
      </c>
    </row>
    <row r="1547" spans="1:14" x14ac:dyDescent="0.3">
      <c r="A1547" s="1" t="s">
        <v>459</v>
      </c>
      <c r="B1547" s="78">
        <f>--LEFT(A1547,SEARCH("'",A1547)-1)+IF( ISNUMBER(SEARCH("""",A1547)),--MID(A1547,SEARCH("'",A1547)+1,SEARCH("""",A1547)-SEARCH("'",A1547)-1)/12)</f>
        <v>583</v>
      </c>
      <c r="C1547" s="5">
        <v>2.387</v>
      </c>
      <c r="D1547" s="9">
        <v>10.9</v>
      </c>
      <c r="E1547" s="9">
        <f>(Table1[[#This Row],[Core Diameter (in.)]]/Table1[[#This Row],[tp (ms) ^ to line (150 kHz)]])*10^6/12</f>
        <v>18249.235474006116</v>
      </c>
      <c r="F1547" s="9">
        <v>11.4</v>
      </c>
      <c r="G1547" s="106">
        <f>(Table1[[#This Row],[Core Diameter (in.)]]/Table1[[#This Row],[tp (ms) // to line (150 kHz)]])*10^6/12</f>
        <v>17448.830409356724</v>
      </c>
      <c r="H1547" s="9">
        <f>AVERAGE(Table1[[#This Row],[^ Velocity ft/s]],Table1[[#This Row],[// Velocity ft/s]])</f>
        <v>17849.03294168142</v>
      </c>
      <c r="I1547" s="1" t="s">
        <v>416</v>
      </c>
      <c r="J1547" s="1" t="s">
        <v>7</v>
      </c>
      <c r="K1547" s="1">
        <v>5</v>
      </c>
      <c r="L1547" s="1">
        <v>67</v>
      </c>
      <c r="M1547" s="15" t="s">
        <v>420</v>
      </c>
      <c r="N1547" s="1" t="s">
        <v>421</v>
      </c>
    </row>
    <row r="1548" spans="1:14" x14ac:dyDescent="0.3">
      <c r="A1548" s="1" t="s">
        <v>438</v>
      </c>
      <c r="B1548" s="78">
        <f>--LEFT(A1548,SEARCH("'",A1548)-1)+IF( ISNUMBER(SEARCH("""",A1548)),--MID(A1548,SEARCH("'",A1548)+1,SEARCH("""",A1548)-SEARCH("'",A1548)-1)/12)</f>
        <v>583.75</v>
      </c>
      <c r="C1548" s="5">
        <v>2.3860000000000001</v>
      </c>
      <c r="D1548" s="9">
        <v>10.9</v>
      </c>
      <c r="E1548" s="9">
        <f>(Table1[[#This Row],[Core Diameter (in.)]]/Table1[[#This Row],[tp (ms) ^ to line (150 kHz)]])*10^6/12</f>
        <v>18241.590214067281</v>
      </c>
      <c r="F1548" s="9">
        <v>10.9</v>
      </c>
      <c r="G1548" s="106">
        <f>(Table1[[#This Row],[Core Diameter (in.)]]/Table1[[#This Row],[tp (ms) // to line (150 kHz)]])*10^6/12</f>
        <v>18241.590214067281</v>
      </c>
      <c r="H1548" s="9">
        <f>AVERAGE(Table1[[#This Row],[^ Velocity ft/s]],Table1[[#This Row],[// Velocity ft/s]])</f>
        <v>18241.590214067281</v>
      </c>
      <c r="I1548" s="1" t="s">
        <v>416</v>
      </c>
      <c r="J1548" s="1" t="s">
        <v>7</v>
      </c>
      <c r="K1548" s="1">
        <v>5</v>
      </c>
      <c r="L1548" s="1">
        <v>67</v>
      </c>
      <c r="M1548" s="15" t="s">
        <v>420</v>
      </c>
      <c r="N1548" s="1" t="s">
        <v>421</v>
      </c>
    </row>
    <row r="1549" spans="1:14" x14ac:dyDescent="0.3">
      <c r="A1549" s="1" t="s">
        <v>460</v>
      </c>
      <c r="B1549" s="78">
        <f>--LEFT(A1549,SEARCH("'",A1549)-1)+IF( ISNUMBER(SEARCH("""",A1549)),--MID(A1549,SEARCH("'",A1549)+1,SEARCH("""",A1549)-SEARCH("'",A1549)-1)/12)</f>
        <v>584.16666666666663</v>
      </c>
      <c r="C1549" s="5">
        <v>2.3860000000000001</v>
      </c>
      <c r="D1549" s="9">
        <v>10.9</v>
      </c>
      <c r="E1549" s="9">
        <f>(Table1[[#This Row],[Core Diameter (in.)]]/Table1[[#This Row],[tp (ms) ^ to line (150 kHz)]])*10^6/12</f>
        <v>18241.590214067281</v>
      </c>
      <c r="F1549" s="9">
        <v>11.4</v>
      </c>
      <c r="G1549" s="106">
        <f>(Table1[[#This Row],[Core Diameter (in.)]]/Table1[[#This Row],[tp (ms) // to line (150 kHz)]])*10^6/12</f>
        <v>17441.520467836257</v>
      </c>
      <c r="H1549" s="9">
        <f>AVERAGE(Table1[[#This Row],[^ Velocity ft/s]],Table1[[#This Row],[// Velocity ft/s]])</f>
        <v>17841.555340951767</v>
      </c>
      <c r="I1549" s="1" t="s">
        <v>416</v>
      </c>
      <c r="J1549" s="1" t="s">
        <v>7</v>
      </c>
      <c r="K1549" s="1">
        <v>5</v>
      </c>
      <c r="L1549" s="1">
        <v>67</v>
      </c>
      <c r="M1549" s="15" t="s">
        <v>420</v>
      </c>
      <c r="N1549" s="1" t="s">
        <v>421</v>
      </c>
    </row>
    <row r="1550" spans="1:14" x14ac:dyDescent="0.3">
      <c r="A1550" s="1" t="s">
        <v>440</v>
      </c>
      <c r="B1550" s="78">
        <f>--LEFT(A1550,SEARCH("'",A1550)-1)+IF( ISNUMBER(SEARCH("""",A1550)),--MID(A1550,SEARCH("'",A1550)+1,SEARCH("""",A1550)-SEARCH("'",A1550)-1)/12)</f>
        <v>584.41666666666663</v>
      </c>
      <c r="C1550" s="5">
        <v>2.3849999999999998</v>
      </c>
      <c r="D1550" s="9">
        <v>10.9</v>
      </c>
      <c r="E1550" s="9">
        <f>(Table1[[#This Row],[Core Diameter (in.)]]/Table1[[#This Row],[tp (ms) ^ to line (150 kHz)]])*10^6/12</f>
        <v>18233.944954128438</v>
      </c>
      <c r="F1550" s="9">
        <v>11.4</v>
      </c>
      <c r="G1550" s="106">
        <f>(Table1[[#This Row],[Core Diameter (in.)]]/Table1[[#This Row],[tp (ms) // to line (150 kHz)]])*10^6/12</f>
        <v>17434.21052631579</v>
      </c>
      <c r="H1550" s="9">
        <f>AVERAGE(Table1[[#This Row],[^ Velocity ft/s]],Table1[[#This Row],[// Velocity ft/s]])</f>
        <v>17834.077740222114</v>
      </c>
      <c r="I1550" s="1" t="s">
        <v>416</v>
      </c>
      <c r="J1550" s="1" t="s">
        <v>7</v>
      </c>
      <c r="K1550" s="1">
        <v>5</v>
      </c>
      <c r="L1550" s="1">
        <v>67</v>
      </c>
      <c r="M1550" s="15" t="s">
        <v>420</v>
      </c>
      <c r="N1550" s="1" t="s">
        <v>421</v>
      </c>
    </row>
    <row r="1551" spans="1:14" x14ac:dyDescent="0.3">
      <c r="A1551" s="1" t="s">
        <v>461</v>
      </c>
      <c r="B1551" s="78">
        <f>--LEFT(A1551,SEARCH("'",A1551)-1)+IF( ISNUMBER(SEARCH("""",A1551)),--MID(A1551,SEARCH("'",A1551)+1,SEARCH("""",A1551)-SEARCH("'",A1551)-1)/12)</f>
        <v>584.91666666666663</v>
      </c>
      <c r="C1551" s="5">
        <v>2.3849999999999998</v>
      </c>
      <c r="D1551" s="9">
        <v>10.9</v>
      </c>
      <c r="E1551" s="9">
        <f>(Table1[[#This Row],[Core Diameter (in.)]]/Table1[[#This Row],[tp (ms) ^ to line (150 kHz)]])*10^6/12</f>
        <v>18233.944954128438</v>
      </c>
      <c r="F1551" s="9">
        <v>11.4</v>
      </c>
      <c r="G1551" s="106">
        <f>(Table1[[#This Row],[Core Diameter (in.)]]/Table1[[#This Row],[tp (ms) // to line (150 kHz)]])*10^6/12</f>
        <v>17434.21052631579</v>
      </c>
      <c r="H1551" s="9">
        <f>AVERAGE(Table1[[#This Row],[^ Velocity ft/s]],Table1[[#This Row],[// Velocity ft/s]])</f>
        <v>17834.077740222114</v>
      </c>
      <c r="I1551" s="1" t="s">
        <v>416</v>
      </c>
      <c r="J1551" s="1" t="s">
        <v>7</v>
      </c>
      <c r="K1551" s="1">
        <v>5</v>
      </c>
      <c r="L1551" s="1">
        <v>67</v>
      </c>
      <c r="M1551" s="15" t="s">
        <v>420</v>
      </c>
      <c r="N1551" s="1" t="s">
        <v>421</v>
      </c>
    </row>
    <row r="1552" spans="1:14" x14ac:dyDescent="0.3">
      <c r="A1552" s="1" t="s">
        <v>462</v>
      </c>
      <c r="B1552" s="78">
        <f>--LEFT(A1552,SEARCH("'",A1552)-1)+IF( ISNUMBER(SEARCH("""",A1552)),--MID(A1552,SEARCH("'",A1552)+1,SEARCH("""",A1552)-SEARCH("'",A1552)-1)/12)</f>
        <v>585.16666666666663</v>
      </c>
      <c r="C1552" s="5">
        <v>2.3860000000000001</v>
      </c>
      <c r="D1552" s="9">
        <v>10.9</v>
      </c>
      <c r="E1552" s="9">
        <f>(Table1[[#This Row],[Core Diameter (in.)]]/Table1[[#This Row],[tp (ms) ^ to line (150 kHz)]])*10^6/12</f>
        <v>18241.590214067281</v>
      </c>
      <c r="F1552" s="9">
        <v>11.4</v>
      </c>
      <c r="G1552" s="106">
        <f>(Table1[[#This Row],[Core Diameter (in.)]]/Table1[[#This Row],[tp (ms) // to line (150 kHz)]])*10^6/12</f>
        <v>17441.520467836257</v>
      </c>
      <c r="H1552" s="9">
        <f>AVERAGE(Table1[[#This Row],[^ Velocity ft/s]],Table1[[#This Row],[// Velocity ft/s]])</f>
        <v>17841.555340951767</v>
      </c>
      <c r="I1552" s="1" t="s">
        <v>416</v>
      </c>
      <c r="J1552" s="1" t="s">
        <v>7</v>
      </c>
      <c r="K1552" s="1">
        <v>5</v>
      </c>
      <c r="L1552" s="1">
        <v>67</v>
      </c>
      <c r="M1552" s="15" t="s">
        <v>420</v>
      </c>
      <c r="N1552" s="1" t="s">
        <v>421</v>
      </c>
    </row>
    <row r="1553" spans="1:14" x14ac:dyDescent="0.3">
      <c r="A1553" s="1" t="s">
        <v>463</v>
      </c>
      <c r="B1553" s="78">
        <f>--LEFT(A1553,SEARCH("'",A1553)-1)+IF( ISNUMBER(SEARCH("""",A1553)),--MID(A1553,SEARCH("'",A1553)+1,SEARCH("""",A1553)-SEARCH("'",A1553)-1)/12)</f>
        <v>585.375</v>
      </c>
      <c r="C1553" s="5">
        <v>2.387</v>
      </c>
      <c r="D1553" s="9">
        <v>10.9</v>
      </c>
      <c r="E1553" s="9">
        <f>(Table1[[#This Row],[Core Diameter (in.)]]/Table1[[#This Row],[tp (ms) ^ to line (150 kHz)]])*10^6/12</f>
        <v>18249.235474006116</v>
      </c>
      <c r="F1553" s="9">
        <v>11.4</v>
      </c>
      <c r="G1553" s="106">
        <f>(Table1[[#This Row],[Core Diameter (in.)]]/Table1[[#This Row],[tp (ms) // to line (150 kHz)]])*10^6/12</f>
        <v>17448.830409356724</v>
      </c>
      <c r="H1553" s="9">
        <f>AVERAGE(Table1[[#This Row],[^ Velocity ft/s]],Table1[[#This Row],[// Velocity ft/s]])</f>
        <v>17849.03294168142</v>
      </c>
      <c r="I1553" s="1" t="s">
        <v>416</v>
      </c>
      <c r="J1553" s="1" t="s">
        <v>7</v>
      </c>
      <c r="K1553" s="1">
        <v>5</v>
      </c>
      <c r="L1553" s="1">
        <v>67</v>
      </c>
      <c r="M1553" s="15" t="s">
        <v>420</v>
      </c>
      <c r="N1553" s="1" t="s">
        <v>421</v>
      </c>
    </row>
    <row r="1554" spans="1:14" x14ac:dyDescent="0.3">
      <c r="A1554" s="1" t="s">
        <v>464</v>
      </c>
      <c r="B1554" s="78">
        <f>--LEFT(A1554,SEARCH("'",A1554)-1)+IF( ISNUMBER(SEARCH("""",A1554)),--MID(A1554,SEARCH("'",A1554)+1,SEARCH("""",A1554)-SEARCH("'",A1554)-1)/12)</f>
        <v>586.08333333333337</v>
      </c>
      <c r="C1554" s="5">
        <v>2.3860000000000001</v>
      </c>
      <c r="D1554" s="9">
        <v>11.4</v>
      </c>
      <c r="E1554" s="9">
        <f>(Table1[[#This Row],[Core Diameter (in.)]]/Table1[[#This Row],[tp (ms) ^ to line (150 kHz)]])*10^6/12</f>
        <v>17441.520467836257</v>
      </c>
      <c r="F1554" s="9">
        <v>11.4</v>
      </c>
      <c r="G1554" s="106">
        <f>(Table1[[#This Row],[Core Diameter (in.)]]/Table1[[#This Row],[tp (ms) // to line (150 kHz)]])*10^6/12</f>
        <v>17441.520467836257</v>
      </c>
      <c r="H1554" s="9">
        <f>AVERAGE(Table1[[#This Row],[^ Velocity ft/s]],Table1[[#This Row],[// Velocity ft/s]])</f>
        <v>17441.520467836257</v>
      </c>
      <c r="I1554" s="1" t="s">
        <v>416</v>
      </c>
      <c r="J1554" s="1" t="s">
        <v>7</v>
      </c>
      <c r="K1554" s="1">
        <v>5</v>
      </c>
      <c r="L1554" s="1">
        <v>67</v>
      </c>
      <c r="M1554" s="15" t="s">
        <v>420</v>
      </c>
      <c r="N1554" s="1" t="s">
        <v>421</v>
      </c>
    </row>
    <row r="1555" spans="1:14" x14ac:dyDescent="0.3">
      <c r="A1555" s="1" t="s">
        <v>465</v>
      </c>
      <c r="B1555" s="78">
        <f>--LEFT(A1555,SEARCH("'",A1555)-1)+IF( ISNUMBER(SEARCH("""",A1555)),--MID(A1555,SEARCH("'",A1555)+1,SEARCH("""",A1555)-SEARCH("'",A1555)-1)/12)</f>
        <v>586.33333333333337</v>
      </c>
      <c r="C1555" s="5">
        <v>2.387</v>
      </c>
      <c r="D1555" s="9">
        <v>11.4</v>
      </c>
      <c r="E1555" s="9">
        <f>(Table1[[#This Row],[Core Diameter (in.)]]/Table1[[#This Row],[tp (ms) ^ to line (150 kHz)]])*10^6/12</f>
        <v>17448.830409356724</v>
      </c>
      <c r="F1555" s="9">
        <v>11.3</v>
      </c>
      <c r="G1555" s="106">
        <f>(Table1[[#This Row],[Core Diameter (in.)]]/Table1[[#This Row],[tp (ms) // to line (150 kHz)]])*10^6/12</f>
        <v>17603.244837758109</v>
      </c>
      <c r="H1555" s="9">
        <f>AVERAGE(Table1[[#This Row],[^ Velocity ft/s]],Table1[[#This Row],[// Velocity ft/s]])</f>
        <v>17526.037623557415</v>
      </c>
      <c r="I1555" s="1" t="s">
        <v>416</v>
      </c>
      <c r="J1555" s="1" t="s">
        <v>7</v>
      </c>
      <c r="K1555" s="1">
        <v>5</v>
      </c>
      <c r="L1555" s="1">
        <v>67</v>
      </c>
      <c r="M1555" s="15" t="s">
        <v>420</v>
      </c>
      <c r="N1555" s="1" t="s">
        <v>421</v>
      </c>
    </row>
    <row r="1556" spans="1:14" x14ac:dyDescent="0.3">
      <c r="A1556" s="1" t="s">
        <v>448</v>
      </c>
      <c r="B1556" s="78">
        <f>--LEFT(A1556,SEARCH("'",A1556)-1)+IF( ISNUMBER(SEARCH("""",A1556)),--MID(A1556,SEARCH("'",A1556)+1,SEARCH("""",A1556)-SEARCH("'",A1556)-1)/12)</f>
        <v>586.83333333333337</v>
      </c>
      <c r="C1556" s="5">
        <v>2.3860000000000001</v>
      </c>
      <c r="D1556" s="9">
        <v>10.9</v>
      </c>
      <c r="E1556" s="9">
        <f>(Table1[[#This Row],[Core Diameter (in.)]]/Table1[[#This Row],[tp (ms) ^ to line (150 kHz)]])*10^6/12</f>
        <v>18241.590214067281</v>
      </c>
      <c r="F1556" s="9">
        <v>11.9</v>
      </c>
      <c r="G1556" s="106">
        <f>(Table1[[#This Row],[Core Diameter (in.)]]/Table1[[#This Row],[tp (ms) // to line (150 kHz)]])*10^6/12</f>
        <v>16708.683473389356</v>
      </c>
      <c r="H1556" s="9">
        <f>AVERAGE(Table1[[#This Row],[^ Velocity ft/s]],Table1[[#This Row],[// Velocity ft/s]])</f>
        <v>17475.136843728316</v>
      </c>
      <c r="I1556" s="1" t="s">
        <v>416</v>
      </c>
      <c r="J1556" s="1" t="s">
        <v>7</v>
      </c>
      <c r="K1556" s="1">
        <v>5</v>
      </c>
      <c r="L1556" s="1">
        <v>67</v>
      </c>
      <c r="M1556" s="15" t="s">
        <v>420</v>
      </c>
      <c r="N1556" s="1" t="s">
        <v>421</v>
      </c>
    </row>
    <row r="1557" spans="1:14" x14ac:dyDescent="0.3">
      <c r="A1557" s="1" t="s">
        <v>466</v>
      </c>
      <c r="B1557" s="78">
        <f>--LEFT(A1557,SEARCH("'",A1557)-1)+IF( ISNUMBER(SEARCH("""",A1557)),--MID(A1557,SEARCH("'",A1557)+1,SEARCH("""",A1557)-SEARCH("'",A1557)-1)/12)</f>
        <v>587.08333333333337</v>
      </c>
      <c r="C1557" s="5">
        <v>2.3849999999999998</v>
      </c>
      <c r="D1557" s="9">
        <v>10.9</v>
      </c>
      <c r="E1557" s="9">
        <f>(Table1[[#This Row],[Core Diameter (in.)]]/Table1[[#This Row],[tp (ms) ^ to line (150 kHz)]])*10^6/12</f>
        <v>18233.944954128438</v>
      </c>
      <c r="F1557" s="9">
        <v>11.4</v>
      </c>
      <c r="G1557" s="106">
        <f>(Table1[[#This Row],[Core Diameter (in.)]]/Table1[[#This Row],[tp (ms) // to line (150 kHz)]])*10^6/12</f>
        <v>17434.21052631579</v>
      </c>
      <c r="H1557" s="9">
        <f>AVERAGE(Table1[[#This Row],[^ Velocity ft/s]],Table1[[#This Row],[// Velocity ft/s]])</f>
        <v>17834.077740222114</v>
      </c>
      <c r="I1557" s="1" t="s">
        <v>416</v>
      </c>
      <c r="J1557" s="1" t="s">
        <v>7</v>
      </c>
      <c r="K1557" s="1">
        <v>5</v>
      </c>
      <c r="L1557" s="1">
        <v>67</v>
      </c>
      <c r="M1557" s="15" t="s">
        <v>420</v>
      </c>
      <c r="N1557" s="1" t="s">
        <v>421</v>
      </c>
    </row>
    <row r="1558" spans="1:14" x14ac:dyDescent="0.3">
      <c r="A1558" s="1" t="s">
        <v>1078</v>
      </c>
      <c r="B1558" s="78">
        <f>--LEFT(A1558,SEARCH("'",A1558)-1)+IF( ISNUMBER(SEARCH("""",A1558)),--MID(A1558,SEARCH("'",A1558)+1,SEARCH("""",A1558)-SEARCH("'",A1558)-1)/12)</f>
        <v>587.5</v>
      </c>
      <c r="C1558" s="5">
        <v>2.3889999999999998</v>
      </c>
      <c r="D1558" s="9">
        <v>10.9</v>
      </c>
      <c r="E1558" s="9">
        <f>(Table1[[#This Row],[Core Diameter (in.)]]/Table1[[#This Row],[tp (ms) ^ to line (150 kHz)]])*10^6/12</f>
        <v>18264.525993883788</v>
      </c>
      <c r="F1558" s="9">
        <v>10.9</v>
      </c>
      <c r="G1558" s="106">
        <f>(Table1[[#This Row],[Core Diameter (in.)]]/Table1[[#This Row],[tp (ms) // to line (150 kHz)]])*10^6/12</f>
        <v>18264.525993883788</v>
      </c>
      <c r="H1558" s="9">
        <f>AVERAGE(Table1[[#This Row],[^ Velocity ft/s]],Table1[[#This Row],[// Velocity ft/s]])</f>
        <v>18264.525993883788</v>
      </c>
      <c r="I1558" s="1" t="s">
        <v>416</v>
      </c>
      <c r="J1558" s="1" t="s">
        <v>7</v>
      </c>
      <c r="K1558" s="1">
        <v>5</v>
      </c>
      <c r="L1558" s="1">
        <v>68</v>
      </c>
      <c r="M1558" s="15" t="s">
        <v>545</v>
      </c>
      <c r="N1558" s="1" t="s">
        <v>517</v>
      </c>
    </row>
    <row r="1559" spans="1:14" x14ac:dyDescent="0.3">
      <c r="A1559" s="1" t="s">
        <v>1079</v>
      </c>
      <c r="B1559" s="78">
        <f>--LEFT(A1559,SEARCH("'",A1559)-1)+IF( ISNUMBER(SEARCH("""",A1559)),--MID(A1559,SEARCH("'",A1559)+1,SEARCH("""",A1559)-SEARCH("'",A1559)-1)/12)</f>
        <v>587.75</v>
      </c>
      <c r="C1559" s="5">
        <v>2.3889999999999998</v>
      </c>
      <c r="D1559" s="9">
        <v>10.8</v>
      </c>
      <c r="E1559" s="9">
        <f>(Table1[[#This Row],[Core Diameter (in.)]]/Table1[[#This Row],[tp (ms) ^ to line (150 kHz)]])*10^6/12</f>
        <v>18433.641975308641</v>
      </c>
      <c r="F1559" s="9">
        <v>11</v>
      </c>
      <c r="G1559" s="106">
        <f>(Table1[[#This Row],[Core Diameter (in.)]]/Table1[[#This Row],[tp (ms) // to line (150 kHz)]])*10^6/12</f>
        <v>18098.484848484848</v>
      </c>
      <c r="H1559" s="9">
        <f>AVERAGE(Table1[[#This Row],[^ Velocity ft/s]],Table1[[#This Row],[// Velocity ft/s]])</f>
        <v>18266.063411896743</v>
      </c>
      <c r="I1559" s="1" t="s">
        <v>416</v>
      </c>
      <c r="J1559" s="1" t="s">
        <v>7</v>
      </c>
      <c r="K1559" s="1">
        <v>5</v>
      </c>
      <c r="L1559" s="1">
        <v>68</v>
      </c>
      <c r="M1559" s="15" t="s">
        <v>545</v>
      </c>
      <c r="N1559" s="1" t="s">
        <v>517</v>
      </c>
    </row>
    <row r="1560" spans="1:14" x14ac:dyDescent="0.3">
      <c r="A1560" s="1" t="s">
        <v>1080</v>
      </c>
      <c r="B1560" s="78">
        <f>--LEFT(A1560,SEARCH("'",A1560)-1)+IF( ISNUMBER(SEARCH("""",A1560)),--MID(A1560,SEARCH("'",A1560)+1,SEARCH("""",A1560)-SEARCH("'",A1560)-1)/12)</f>
        <v>588</v>
      </c>
      <c r="C1560" s="5">
        <v>2.3889999999999998</v>
      </c>
      <c r="D1560" s="9">
        <v>10.9</v>
      </c>
      <c r="E1560" s="9">
        <f>(Table1[[#This Row],[Core Diameter (in.)]]/Table1[[#This Row],[tp (ms) ^ to line (150 kHz)]])*10^6/12</f>
        <v>18264.525993883788</v>
      </c>
      <c r="F1560" s="9">
        <v>11.1</v>
      </c>
      <c r="G1560" s="106">
        <f>(Table1[[#This Row],[Core Diameter (in.)]]/Table1[[#This Row],[tp (ms) // to line (150 kHz)]])*10^6/12</f>
        <v>17935.435435435433</v>
      </c>
      <c r="H1560" s="9">
        <f>AVERAGE(Table1[[#This Row],[^ Velocity ft/s]],Table1[[#This Row],[// Velocity ft/s]])</f>
        <v>18099.98071465961</v>
      </c>
      <c r="I1560" s="1" t="s">
        <v>416</v>
      </c>
      <c r="J1560" s="1" t="s">
        <v>7</v>
      </c>
      <c r="K1560" s="1">
        <v>5</v>
      </c>
      <c r="L1560" s="1">
        <v>68</v>
      </c>
      <c r="M1560" s="15" t="s">
        <v>545</v>
      </c>
      <c r="N1560" s="1" t="s">
        <v>517</v>
      </c>
    </row>
    <row r="1561" spans="1:14" x14ac:dyDescent="0.3">
      <c r="A1561" s="1" t="s">
        <v>1081</v>
      </c>
      <c r="B1561" s="78">
        <f>--LEFT(A1561,SEARCH("'",A1561)-1)+IF( ISNUMBER(SEARCH("""",A1561)),--MID(A1561,SEARCH("'",A1561)+1,SEARCH("""",A1561)-SEARCH("'",A1561)-1)/12)</f>
        <v>588.83333333333337</v>
      </c>
      <c r="C1561" s="5">
        <v>2.3839999999999999</v>
      </c>
      <c r="D1561" s="9">
        <v>10.9</v>
      </c>
      <c r="E1561" s="9">
        <f>(Table1[[#This Row],[Core Diameter (in.)]]/Table1[[#This Row],[tp (ms) ^ to line (150 kHz)]])*10^6/12</f>
        <v>18226.299694189602</v>
      </c>
      <c r="F1561" s="9">
        <v>11.4</v>
      </c>
      <c r="G1561" s="106">
        <f>(Table1[[#This Row],[Core Diameter (in.)]]/Table1[[#This Row],[tp (ms) // to line (150 kHz)]])*10^6/12</f>
        <v>17426.900584795319</v>
      </c>
      <c r="H1561" s="9">
        <f>AVERAGE(Table1[[#This Row],[^ Velocity ft/s]],Table1[[#This Row],[// Velocity ft/s]])</f>
        <v>17826.600139492461</v>
      </c>
      <c r="I1561" s="1" t="s">
        <v>416</v>
      </c>
      <c r="J1561" s="1" t="s">
        <v>7</v>
      </c>
      <c r="K1561" s="1">
        <v>5</v>
      </c>
      <c r="L1561" s="1">
        <v>68</v>
      </c>
      <c r="M1561" s="15" t="s">
        <v>545</v>
      </c>
      <c r="N1561" s="1" t="s">
        <v>517</v>
      </c>
    </row>
    <row r="1562" spans="1:14" x14ac:dyDescent="0.3">
      <c r="A1562" s="1" t="s">
        <v>1082</v>
      </c>
      <c r="B1562" s="78">
        <f>--LEFT(A1562,SEARCH("'",A1562)-1)+IF( ISNUMBER(SEARCH("""",A1562)),--MID(A1562,SEARCH("'",A1562)+1,SEARCH("""",A1562)-SEARCH("'",A1562)-1)/12)</f>
        <v>589.25</v>
      </c>
      <c r="C1562" s="5">
        <v>2.383</v>
      </c>
      <c r="D1562" s="9">
        <v>10.8</v>
      </c>
      <c r="E1562" s="9">
        <f>(Table1[[#This Row],[Core Diameter (in.)]]/Table1[[#This Row],[tp (ms) ^ to line (150 kHz)]])*10^6/12</f>
        <v>18387.345679012342</v>
      </c>
      <c r="F1562" s="9">
        <v>11.2</v>
      </c>
      <c r="G1562" s="106">
        <f>(Table1[[#This Row],[Core Diameter (in.)]]/Table1[[#This Row],[tp (ms) // to line (150 kHz)]])*10^6/12</f>
        <v>17730.654761904763</v>
      </c>
      <c r="H1562" s="9">
        <f>AVERAGE(Table1[[#This Row],[^ Velocity ft/s]],Table1[[#This Row],[// Velocity ft/s]])</f>
        <v>18059.000220458554</v>
      </c>
      <c r="I1562" s="1" t="s">
        <v>416</v>
      </c>
      <c r="J1562" s="1" t="s">
        <v>7</v>
      </c>
      <c r="K1562" s="1">
        <v>5</v>
      </c>
      <c r="L1562" s="1">
        <v>68</v>
      </c>
      <c r="M1562" s="15" t="s">
        <v>545</v>
      </c>
      <c r="N1562" s="1" t="s">
        <v>517</v>
      </c>
    </row>
    <row r="1563" spans="1:14" x14ac:dyDescent="0.3">
      <c r="A1563" s="1" t="s">
        <v>1083</v>
      </c>
      <c r="B1563" s="78">
        <f>--LEFT(A1563,SEARCH("'",A1563)-1)+IF( ISNUMBER(SEARCH("""",A1563)),--MID(A1563,SEARCH("'",A1563)+1,SEARCH("""",A1563)-SEARCH("'",A1563)-1)/12)</f>
        <v>589.41666666666663</v>
      </c>
      <c r="C1563" s="5">
        <v>2.3820000000000001</v>
      </c>
      <c r="D1563" s="9">
        <v>10.9</v>
      </c>
      <c r="E1563" s="9">
        <f>(Table1[[#This Row],[Core Diameter (in.)]]/Table1[[#This Row],[tp (ms) ^ to line (150 kHz)]])*10^6/12</f>
        <v>18211.009174311926</v>
      </c>
      <c r="F1563" s="9">
        <v>11.4</v>
      </c>
      <c r="G1563" s="106">
        <f>(Table1[[#This Row],[Core Diameter (in.)]]/Table1[[#This Row],[tp (ms) // to line (150 kHz)]])*10^6/12</f>
        <v>17412.280701754386</v>
      </c>
      <c r="H1563" s="9">
        <f>AVERAGE(Table1[[#This Row],[^ Velocity ft/s]],Table1[[#This Row],[// Velocity ft/s]])</f>
        <v>17811.644938033154</v>
      </c>
      <c r="I1563" s="1" t="s">
        <v>416</v>
      </c>
      <c r="J1563" s="1" t="s">
        <v>7</v>
      </c>
      <c r="K1563" s="1">
        <v>5</v>
      </c>
      <c r="L1563" s="1">
        <v>68</v>
      </c>
      <c r="M1563" s="15" t="s">
        <v>545</v>
      </c>
      <c r="N1563" s="1" t="s">
        <v>517</v>
      </c>
    </row>
    <row r="1564" spans="1:14" x14ac:dyDescent="0.3">
      <c r="A1564" s="1" t="s">
        <v>1084</v>
      </c>
      <c r="B1564" s="78">
        <f>--LEFT(A1564,SEARCH("'",A1564)-1)+IF( ISNUMBER(SEARCH("""",A1564)),--MID(A1564,SEARCH("'",A1564)+1,SEARCH("""",A1564)-SEARCH("'",A1564)-1)/12)</f>
        <v>589.75</v>
      </c>
      <c r="C1564" s="5">
        <v>2.3820000000000001</v>
      </c>
      <c r="D1564" s="9">
        <v>10.9</v>
      </c>
      <c r="E1564" s="9">
        <f>(Table1[[#This Row],[Core Diameter (in.)]]/Table1[[#This Row],[tp (ms) ^ to line (150 kHz)]])*10^6/12</f>
        <v>18211.009174311926</v>
      </c>
      <c r="F1564" s="9">
        <v>10.9</v>
      </c>
      <c r="G1564" s="106">
        <f>(Table1[[#This Row],[Core Diameter (in.)]]/Table1[[#This Row],[tp (ms) // to line (150 kHz)]])*10^6/12</f>
        <v>18211.009174311926</v>
      </c>
      <c r="H1564" s="9">
        <f>AVERAGE(Table1[[#This Row],[^ Velocity ft/s]],Table1[[#This Row],[// Velocity ft/s]])</f>
        <v>18211.009174311926</v>
      </c>
      <c r="I1564" s="1" t="s">
        <v>416</v>
      </c>
      <c r="J1564" s="1" t="s">
        <v>7</v>
      </c>
      <c r="K1564" s="1">
        <v>5</v>
      </c>
      <c r="L1564" s="1">
        <v>68</v>
      </c>
      <c r="M1564" s="15" t="s">
        <v>545</v>
      </c>
      <c r="N1564" s="1" t="s">
        <v>517</v>
      </c>
    </row>
    <row r="1565" spans="1:14" x14ac:dyDescent="0.3">
      <c r="A1565" s="1" t="s">
        <v>1085</v>
      </c>
      <c r="B1565" s="78">
        <f>--LEFT(A1565,SEARCH("'",A1565)-1)+IF( ISNUMBER(SEARCH("""",A1565)),--MID(A1565,SEARCH("'",A1565)+1,SEARCH("""",A1565)-SEARCH("'",A1565)-1)/12)</f>
        <v>590</v>
      </c>
      <c r="C1565" s="5">
        <v>2.383</v>
      </c>
      <c r="D1565" s="9">
        <v>10.9</v>
      </c>
      <c r="E1565" s="9">
        <f>(Table1[[#This Row],[Core Diameter (in.)]]/Table1[[#This Row],[tp (ms) ^ to line (150 kHz)]])*10^6/12</f>
        <v>18218.654434250762</v>
      </c>
      <c r="F1565" s="9">
        <v>11.4</v>
      </c>
      <c r="G1565" s="106">
        <f>(Table1[[#This Row],[Core Diameter (in.)]]/Table1[[#This Row],[tp (ms) // to line (150 kHz)]])*10^6/12</f>
        <v>17419.590643274852</v>
      </c>
      <c r="H1565" s="9">
        <f>AVERAGE(Table1[[#This Row],[^ Velocity ft/s]],Table1[[#This Row],[// Velocity ft/s]])</f>
        <v>17819.122538762807</v>
      </c>
      <c r="I1565" s="1" t="s">
        <v>416</v>
      </c>
      <c r="J1565" s="1" t="s">
        <v>7</v>
      </c>
      <c r="K1565" s="1">
        <v>5</v>
      </c>
      <c r="L1565" s="1">
        <v>68</v>
      </c>
      <c r="M1565" s="15" t="s">
        <v>545</v>
      </c>
      <c r="N1565" s="1" t="s">
        <v>517</v>
      </c>
    </row>
    <row r="1566" spans="1:14" x14ac:dyDescent="0.3">
      <c r="A1566" s="1" t="s">
        <v>1086</v>
      </c>
      <c r="B1566" s="78">
        <f>--LEFT(A1566,SEARCH("'",A1566)-1)+IF( ISNUMBER(SEARCH("""",A1566)),--MID(A1566,SEARCH("'",A1566)+1,SEARCH("""",A1566)-SEARCH("'",A1566)-1)/12)</f>
        <v>590.25</v>
      </c>
      <c r="C1566" s="5">
        <v>2.3820000000000001</v>
      </c>
      <c r="D1566" s="9">
        <v>10.8</v>
      </c>
      <c r="E1566" s="9">
        <f>(Table1[[#This Row],[Core Diameter (in.)]]/Table1[[#This Row],[tp (ms) ^ to line (150 kHz)]])*10^6/12</f>
        <v>18379.629629629631</v>
      </c>
      <c r="F1566" s="9">
        <v>11.3</v>
      </c>
      <c r="G1566" s="106">
        <f>(Table1[[#This Row],[Core Diameter (in.)]]/Table1[[#This Row],[tp (ms) // to line (150 kHz)]])*10^6/12</f>
        <v>17566.371681415927</v>
      </c>
      <c r="H1566" s="9">
        <f>AVERAGE(Table1[[#This Row],[^ Velocity ft/s]],Table1[[#This Row],[// Velocity ft/s]])</f>
        <v>17973.000655522781</v>
      </c>
      <c r="I1566" s="1" t="s">
        <v>416</v>
      </c>
      <c r="J1566" s="1" t="s">
        <v>7</v>
      </c>
      <c r="K1566" s="1">
        <v>5</v>
      </c>
      <c r="L1566" s="1">
        <v>68</v>
      </c>
      <c r="M1566" s="15" t="s">
        <v>545</v>
      </c>
      <c r="N1566" s="1" t="s">
        <v>517</v>
      </c>
    </row>
    <row r="1567" spans="1:14" x14ac:dyDescent="0.3">
      <c r="A1567" s="1" t="s">
        <v>1087</v>
      </c>
      <c r="B1567" s="78">
        <f>--LEFT(A1567,SEARCH("'",A1567)-1)+IF( ISNUMBER(SEARCH("""",A1567)),--MID(A1567,SEARCH("'",A1567)+1,SEARCH("""",A1567)-SEARCH("'",A1567)-1)/12)</f>
        <v>590.83333333333337</v>
      </c>
      <c r="C1567" s="5">
        <v>2.3809999999999998</v>
      </c>
      <c r="D1567" s="9">
        <v>10.9</v>
      </c>
      <c r="E1567" s="9">
        <f>(Table1[[#This Row],[Core Diameter (in.)]]/Table1[[#This Row],[tp (ms) ^ to line (150 kHz)]])*10^6/12</f>
        <v>18203.363914373087</v>
      </c>
      <c r="F1567" s="9">
        <v>11.4</v>
      </c>
      <c r="G1567" s="106">
        <f>(Table1[[#This Row],[Core Diameter (in.)]]/Table1[[#This Row],[tp (ms) // to line (150 kHz)]])*10^6/12</f>
        <v>17404.970760233915</v>
      </c>
      <c r="H1567" s="9">
        <f>AVERAGE(Table1[[#This Row],[^ Velocity ft/s]],Table1[[#This Row],[// Velocity ft/s]])</f>
        <v>17804.167337303501</v>
      </c>
      <c r="I1567" s="1" t="s">
        <v>416</v>
      </c>
      <c r="J1567" s="1" t="s">
        <v>7</v>
      </c>
      <c r="K1567" s="1">
        <v>5</v>
      </c>
      <c r="L1567" s="1">
        <v>68</v>
      </c>
      <c r="M1567" s="15" t="s">
        <v>545</v>
      </c>
      <c r="N1567" s="1" t="s">
        <v>517</v>
      </c>
    </row>
    <row r="1568" spans="1:14" x14ac:dyDescent="0.3">
      <c r="A1568" s="1" t="s">
        <v>1088</v>
      </c>
      <c r="B1568" s="78">
        <f>--LEFT(A1568,SEARCH("'",A1568)-1)+IF( ISNUMBER(SEARCH("""",A1568)),--MID(A1568,SEARCH("'",A1568)+1,SEARCH("""",A1568)-SEARCH("'",A1568)-1)/12)</f>
        <v>591.25</v>
      </c>
      <c r="C1568" s="5">
        <v>2.3809999999999998</v>
      </c>
      <c r="D1568" s="9">
        <v>10.9</v>
      </c>
      <c r="E1568" s="9">
        <f>(Table1[[#This Row],[Core Diameter (in.)]]/Table1[[#This Row],[tp (ms) ^ to line (150 kHz)]])*10^6/12</f>
        <v>18203.363914373087</v>
      </c>
      <c r="F1568" s="9">
        <v>11.9</v>
      </c>
      <c r="G1568" s="106">
        <f>(Table1[[#This Row],[Core Diameter (in.)]]/Table1[[#This Row],[tp (ms) // to line (150 kHz)]])*10^6/12</f>
        <v>16673.669467787113</v>
      </c>
      <c r="H1568" s="9">
        <f>AVERAGE(Table1[[#This Row],[^ Velocity ft/s]],Table1[[#This Row],[// Velocity ft/s]])</f>
        <v>17438.516691080098</v>
      </c>
      <c r="I1568" s="1" t="s">
        <v>416</v>
      </c>
      <c r="J1568" s="1" t="s">
        <v>7</v>
      </c>
      <c r="K1568" s="1">
        <v>5</v>
      </c>
      <c r="L1568" s="1">
        <v>68</v>
      </c>
      <c r="M1568" s="15" t="s">
        <v>545</v>
      </c>
      <c r="N1568" s="1" t="s">
        <v>517</v>
      </c>
    </row>
    <row r="1569" spans="1:14" x14ac:dyDescent="0.3">
      <c r="A1569" s="1" t="s">
        <v>1089</v>
      </c>
      <c r="B1569" s="78">
        <f>--LEFT(A1569,SEARCH("'",A1569)-1)+IF( ISNUMBER(SEARCH("""",A1569)),--MID(A1569,SEARCH("'",A1569)+1,SEARCH("""",A1569)-SEARCH("'",A1569)-1)/12)</f>
        <v>591.58333333333337</v>
      </c>
      <c r="C1569" s="5">
        <v>2.3809999999999998</v>
      </c>
      <c r="D1569" s="9">
        <v>10.9</v>
      </c>
      <c r="E1569" s="9">
        <f>(Table1[[#This Row],[Core Diameter (in.)]]/Table1[[#This Row],[tp (ms) ^ to line (150 kHz)]])*10^6/12</f>
        <v>18203.363914373087</v>
      </c>
      <c r="F1569" s="9">
        <v>11.4</v>
      </c>
      <c r="G1569" s="106">
        <f>(Table1[[#This Row],[Core Diameter (in.)]]/Table1[[#This Row],[tp (ms) // to line (150 kHz)]])*10^6/12</f>
        <v>17404.970760233915</v>
      </c>
      <c r="H1569" s="9">
        <f>AVERAGE(Table1[[#This Row],[^ Velocity ft/s]],Table1[[#This Row],[// Velocity ft/s]])</f>
        <v>17804.167337303501</v>
      </c>
      <c r="I1569" s="1" t="s">
        <v>416</v>
      </c>
      <c r="J1569" s="1" t="s">
        <v>7</v>
      </c>
      <c r="K1569" s="1">
        <v>5</v>
      </c>
      <c r="L1569" s="1">
        <v>68</v>
      </c>
      <c r="M1569" s="15" t="s">
        <v>545</v>
      </c>
      <c r="N1569" s="1" t="s">
        <v>517</v>
      </c>
    </row>
    <row r="1570" spans="1:14" x14ac:dyDescent="0.3">
      <c r="A1570" s="1" t="s">
        <v>1090</v>
      </c>
      <c r="B1570" s="78">
        <f>--LEFT(A1570,SEARCH("'",A1570)-1)+IF( ISNUMBER(SEARCH("""",A1570)),--MID(A1570,SEARCH("'",A1570)+1,SEARCH("""",A1570)-SEARCH("'",A1570)-1)/12)</f>
        <v>591.75</v>
      </c>
      <c r="C1570" s="5">
        <v>2.3809999999999998</v>
      </c>
      <c r="D1570" s="9">
        <v>10.9</v>
      </c>
      <c r="E1570" s="9">
        <f>(Table1[[#This Row],[Core Diameter (in.)]]/Table1[[#This Row],[tp (ms) ^ to line (150 kHz)]])*10^6/12</f>
        <v>18203.363914373087</v>
      </c>
      <c r="F1570" s="9">
        <v>11.4</v>
      </c>
      <c r="G1570" s="106">
        <f>(Table1[[#This Row],[Core Diameter (in.)]]/Table1[[#This Row],[tp (ms) // to line (150 kHz)]])*10^6/12</f>
        <v>17404.970760233915</v>
      </c>
      <c r="H1570" s="9">
        <f>AVERAGE(Table1[[#This Row],[^ Velocity ft/s]],Table1[[#This Row],[// Velocity ft/s]])</f>
        <v>17804.167337303501</v>
      </c>
      <c r="I1570" s="1" t="s">
        <v>416</v>
      </c>
      <c r="J1570" s="1" t="s">
        <v>7</v>
      </c>
      <c r="K1570" s="1">
        <v>5</v>
      </c>
      <c r="L1570" s="1">
        <v>68</v>
      </c>
      <c r="M1570" s="15" t="s">
        <v>545</v>
      </c>
      <c r="N1570" s="1" t="s">
        <v>517</v>
      </c>
    </row>
    <row r="1571" spans="1:14" x14ac:dyDescent="0.3">
      <c r="A1571" s="1" t="s">
        <v>1091</v>
      </c>
      <c r="B1571" s="78">
        <f>--LEFT(A1571,SEARCH("'",A1571)-1)+IF( ISNUMBER(SEARCH("""",A1571)),--MID(A1571,SEARCH("'",A1571)+1,SEARCH("""",A1571)-SEARCH("'",A1571)-1)/12)</f>
        <v>592</v>
      </c>
      <c r="C1571" s="5">
        <v>2.3809999999999998</v>
      </c>
      <c r="D1571" s="9">
        <v>10.9</v>
      </c>
      <c r="E1571" s="9">
        <f>(Table1[[#This Row],[Core Diameter (in.)]]/Table1[[#This Row],[tp (ms) ^ to line (150 kHz)]])*10^6/12</f>
        <v>18203.363914373087</v>
      </c>
      <c r="F1571" s="9">
        <v>11.4</v>
      </c>
      <c r="G1571" s="106">
        <f>(Table1[[#This Row],[Core Diameter (in.)]]/Table1[[#This Row],[tp (ms) // to line (150 kHz)]])*10^6/12</f>
        <v>17404.970760233915</v>
      </c>
      <c r="H1571" s="9">
        <f>AVERAGE(Table1[[#This Row],[^ Velocity ft/s]],Table1[[#This Row],[// Velocity ft/s]])</f>
        <v>17804.167337303501</v>
      </c>
      <c r="I1571" s="1" t="s">
        <v>416</v>
      </c>
      <c r="J1571" s="1" t="s">
        <v>7</v>
      </c>
      <c r="K1571" s="1">
        <v>5</v>
      </c>
      <c r="L1571" s="1">
        <v>68</v>
      </c>
      <c r="M1571" s="15" t="s">
        <v>545</v>
      </c>
      <c r="N1571" s="1" t="s">
        <v>517</v>
      </c>
    </row>
    <row r="1572" spans="1:14" x14ac:dyDescent="0.3">
      <c r="A1572" s="1" t="s">
        <v>683</v>
      </c>
      <c r="B1572" s="78">
        <f>--LEFT(A1572,SEARCH("'",A1572)-1)+IF( ISNUMBER(SEARCH("""",A1572)),--MID(A1572,SEARCH("'",A1572)+1,SEARCH("""",A1572)-SEARCH("'",A1572)-1)/12)</f>
        <v>592.20833333333337</v>
      </c>
      <c r="C1572" s="5">
        <v>2.3809999999999998</v>
      </c>
      <c r="D1572" s="9">
        <v>11.3</v>
      </c>
      <c r="E1572" s="9">
        <f>(Table1[[#This Row],[Core Diameter (in.)]]/Table1[[#This Row],[tp (ms) ^ to line (150 kHz)]])*10^6/12</f>
        <v>17558.997050147489</v>
      </c>
      <c r="F1572" s="9">
        <v>11.4</v>
      </c>
      <c r="G1572" s="106">
        <f>(Table1[[#This Row],[Core Diameter (in.)]]/Table1[[#This Row],[tp (ms) // to line (150 kHz)]])*10^6/12</f>
        <v>17404.970760233915</v>
      </c>
      <c r="H1572" s="9">
        <f>AVERAGE(Table1[[#This Row],[^ Velocity ft/s]],Table1[[#This Row],[// Velocity ft/s]])</f>
        <v>17481.983905190704</v>
      </c>
      <c r="I1572" s="1" t="s">
        <v>416</v>
      </c>
      <c r="J1572" s="1" t="s">
        <v>7</v>
      </c>
      <c r="K1572" s="1">
        <v>5</v>
      </c>
      <c r="L1572" s="1">
        <v>68</v>
      </c>
      <c r="M1572" s="15" t="s">
        <v>545</v>
      </c>
      <c r="N1572" s="1" t="s">
        <v>517</v>
      </c>
    </row>
    <row r="1573" spans="1:14" x14ac:dyDescent="0.3">
      <c r="A1573" s="1" t="s">
        <v>1092</v>
      </c>
      <c r="B1573" s="78">
        <f>--LEFT(A1573,SEARCH("'",A1573)-1)+IF( ISNUMBER(SEARCH("""",A1573)),--MID(A1573,SEARCH("'",A1573)+1,SEARCH("""",A1573)-SEARCH("'",A1573)-1)/12)</f>
        <v>592.75</v>
      </c>
      <c r="C1573" s="5">
        <v>2.3809999999999998</v>
      </c>
      <c r="D1573" s="9">
        <v>10.9</v>
      </c>
      <c r="E1573" s="9">
        <f>(Table1[[#This Row],[Core Diameter (in.)]]/Table1[[#This Row],[tp (ms) ^ to line (150 kHz)]])*10^6/12</f>
        <v>18203.363914373087</v>
      </c>
      <c r="F1573" s="9">
        <v>10.9</v>
      </c>
      <c r="G1573" s="106">
        <f>(Table1[[#This Row],[Core Diameter (in.)]]/Table1[[#This Row],[tp (ms) // to line (150 kHz)]])*10^6/12</f>
        <v>18203.363914373087</v>
      </c>
      <c r="H1573" s="9">
        <f>AVERAGE(Table1[[#This Row],[^ Velocity ft/s]],Table1[[#This Row],[// Velocity ft/s]])</f>
        <v>18203.363914373087</v>
      </c>
      <c r="I1573" s="1" t="s">
        <v>416</v>
      </c>
      <c r="J1573" s="1" t="s">
        <v>7</v>
      </c>
      <c r="K1573" s="1">
        <v>5</v>
      </c>
      <c r="L1573" s="1">
        <v>68</v>
      </c>
      <c r="M1573" s="15" t="s">
        <v>545</v>
      </c>
      <c r="N1573" s="1" t="s">
        <v>517</v>
      </c>
    </row>
    <row r="1574" spans="1:14" x14ac:dyDescent="0.3">
      <c r="A1574" s="1" t="s">
        <v>1093</v>
      </c>
      <c r="B1574" s="78">
        <f>--LEFT(A1574,SEARCH("'",A1574)-1)+IF( ISNUMBER(SEARCH("""",A1574)),--MID(A1574,SEARCH("'",A1574)+1,SEARCH("""",A1574)-SEARCH("'",A1574)-1)/12)</f>
        <v>593.66666666666663</v>
      </c>
      <c r="C1574" s="5">
        <v>2.383</v>
      </c>
      <c r="D1574" s="9">
        <v>10.9</v>
      </c>
      <c r="E1574" s="9">
        <f>(Table1[[#This Row],[Core Diameter (in.)]]/Table1[[#This Row],[tp (ms) ^ to line (150 kHz)]])*10^6/12</f>
        <v>18218.654434250762</v>
      </c>
      <c r="F1574" s="9">
        <v>11.7</v>
      </c>
      <c r="G1574" s="106">
        <f>(Table1[[#This Row],[Core Diameter (in.)]]/Table1[[#This Row],[tp (ms) // to line (150 kHz)]])*10^6/12</f>
        <v>16972.934472934474</v>
      </c>
      <c r="H1574" s="9">
        <f>AVERAGE(Table1[[#This Row],[^ Velocity ft/s]],Table1[[#This Row],[// Velocity ft/s]])</f>
        <v>17595.794453592618</v>
      </c>
      <c r="I1574" s="1" t="s">
        <v>416</v>
      </c>
      <c r="J1574" s="1" t="s">
        <v>7</v>
      </c>
      <c r="K1574" s="1">
        <v>5</v>
      </c>
      <c r="L1574" s="1">
        <v>68</v>
      </c>
      <c r="M1574" s="15" t="s">
        <v>545</v>
      </c>
      <c r="N1574" s="1" t="s">
        <v>517</v>
      </c>
    </row>
    <row r="1575" spans="1:14" x14ac:dyDescent="0.3">
      <c r="A1575" s="1" t="s">
        <v>1094</v>
      </c>
      <c r="B1575" s="78">
        <f>--LEFT(A1575,SEARCH("'",A1575)-1)+IF( ISNUMBER(SEARCH("""",A1575)),--MID(A1575,SEARCH("'",A1575)+1,SEARCH("""",A1575)-SEARCH("'",A1575)-1)/12)</f>
        <v>594</v>
      </c>
      <c r="C1575" s="5">
        <v>2.383</v>
      </c>
      <c r="D1575" s="9">
        <v>10.9</v>
      </c>
      <c r="E1575" s="9">
        <f>(Table1[[#This Row],[Core Diameter (in.)]]/Table1[[#This Row],[tp (ms) ^ to line (150 kHz)]])*10^6/12</f>
        <v>18218.654434250762</v>
      </c>
      <c r="F1575" s="9">
        <v>11.4</v>
      </c>
      <c r="G1575" s="106">
        <f>(Table1[[#This Row],[Core Diameter (in.)]]/Table1[[#This Row],[tp (ms) // to line (150 kHz)]])*10^6/12</f>
        <v>17419.590643274852</v>
      </c>
      <c r="H1575" s="9">
        <f>AVERAGE(Table1[[#This Row],[^ Velocity ft/s]],Table1[[#This Row],[// Velocity ft/s]])</f>
        <v>17819.122538762807</v>
      </c>
      <c r="I1575" s="1" t="s">
        <v>416</v>
      </c>
      <c r="J1575" s="1" t="s">
        <v>7</v>
      </c>
      <c r="K1575" s="1">
        <v>5</v>
      </c>
      <c r="L1575" s="1">
        <v>68</v>
      </c>
      <c r="M1575" s="15" t="s">
        <v>545</v>
      </c>
      <c r="N1575" s="1" t="s">
        <v>517</v>
      </c>
    </row>
    <row r="1576" spans="1:14" x14ac:dyDescent="0.3">
      <c r="A1576" s="1" t="s">
        <v>1095</v>
      </c>
      <c r="B1576" s="78">
        <f>--LEFT(A1576,SEARCH("'",A1576)-1)+IF( ISNUMBER(SEARCH("""",A1576)),--MID(A1576,SEARCH("'",A1576)+1,SEARCH("""",A1576)-SEARCH("'",A1576)-1)/12)</f>
        <v>594.5</v>
      </c>
      <c r="C1576" s="5">
        <v>2.3839999999999999</v>
      </c>
      <c r="D1576" s="9">
        <v>10.9</v>
      </c>
      <c r="E1576" s="9">
        <f>(Table1[[#This Row],[Core Diameter (in.)]]/Table1[[#This Row],[tp (ms) ^ to line (150 kHz)]])*10^6/12</f>
        <v>18226.299694189602</v>
      </c>
      <c r="F1576" s="9">
        <v>9.4</v>
      </c>
      <c r="G1576" s="106">
        <f>(Table1[[#This Row],[Core Diameter (in.)]]/Table1[[#This Row],[tp (ms) // to line (150 kHz)]])*10^6/12</f>
        <v>21134.751773049644</v>
      </c>
      <c r="H1576" s="9">
        <f>AVERAGE(Table1[[#This Row],[^ Velocity ft/s]],Table1[[#This Row],[// Velocity ft/s]])</f>
        <v>19680.525733619623</v>
      </c>
      <c r="I1576" s="1" t="s">
        <v>416</v>
      </c>
      <c r="J1576" s="1" t="s">
        <v>7</v>
      </c>
      <c r="K1576" s="1">
        <v>5</v>
      </c>
      <c r="L1576" s="1">
        <v>68</v>
      </c>
      <c r="M1576" s="15" t="s">
        <v>545</v>
      </c>
      <c r="N1576" s="1" t="s">
        <v>517</v>
      </c>
    </row>
    <row r="1577" spans="1:14" x14ac:dyDescent="0.3">
      <c r="A1577" s="1" t="s">
        <v>1096</v>
      </c>
      <c r="B1577" s="78">
        <f>--LEFT(A1577,SEARCH("'",A1577)-1)+IF( ISNUMBER(SEARCH("""",A1577)),--MID(A1577,SEARCH("'",A1577)+1,SEARCH("""",A1577)-SEARCH("'",A1577)-1)/12)</f>
        <v>595.33333333333337</v>
      </c>
      <c r="C1577" s="5">
        <v>2.3849999999999998</v>
      </c>
      <c r="D1577" s="9">
        <v>10.9</v>
      </c>
      <c r="E1577" s="9">
        <f>(Table1[[#This Row],[Core Diameter (in.)]]/Table1[[#This Row],[tp (ms) ^ to line (150 kHz)]])*10^6/12</f>
        <v>18233.944954128438</v>
      </c>
      <c r="F1577" s="9">
        <v>11.4</v>
      </c>
      <c r="G1577" s="106">
        <f>(Table1[[#This Row],[Core Diameter (in.)]]/Table1[[#This Row],[tp (ms) // to line (150 kHz)]])*10^6/12</f>
        <v>17434.21052631579</v>
      </c>
      <c r="H1577" s="9">
        <f>AVERAGE(Table1[[#This Row],[^ Velocity ft/s]],Table1[[#This Row],[// Velocity ft/s]])</f>
        <v>17834.077740222114</v>
      </c>
      <c r="I1577" s="1" t="s">
        <v>416</v>
      </c>
      <c r="J1577" s="1" t="s">
        <v>7</v>
      </c>
      <c r="K1577" s="1">
        <v>5</v>
      </c>
      <c r="L1577" s="1">
        <v>68</v>
      </c>
      <c r="M1577" s="15" t="s">
        <v>545</v>
      </c>
      <c r="N1577" s="1" t="s">
        <v>517</v>
      </c>
    </row>
    <row r="1578" spans="1:14" x14ac:dyDescent="0.3">
      <c r="A1578" s="1" t="s">
        <v>1097</v>
      </c>
      <c r="B1578" s="78">
        <f>--LEFT(A1578,SEARCH("'",A1578)-1)+IF( ISNUMBER(SEARCH("""",A1578)),--MID(A1578,SEARCH("'",A1578)+1,SEARCH("""",A1578)-SEARCH("'",A1578)-1)/12)</f>
        <v>595.79166666666663</v>
      </c>
      <c r="C1578" s="5">
        <v>2.3839999999999999</v>
      </c>
      <c r="D1578" s="9">
        <v>9.9</v>
      </c>
      <c r="E1578" s="9">
        <f>(Table1[[#This Row],[Core Diameter (in.)]]/Table1[[#This Row],[tp (ms) ^ to line (150 kHz)]])*10^6/12</f>
        <v>20067.340067340065</v>
      </c>
      <c r="F1578" s="9">
        <v>11.4</v>
      </c>
      <c r="G1578" s="106">
        <f>(Table1[[#This Row],[Core Diameter (in.)]]/Table1[[#This Row],[tp (ms) // to line (150 kHz)]])*10^6/12</f>
        <v>17426.900584795319</v>
      </c>
      <c r="H1578" s="9">
        <f>AVERAGE(Table1[[#This Row],[^ Velocity ft/s]],Table1[[#This Row],[// Velocity ft/s]])</f>
        <v>18747.120326067692</v>
      </c>
      <c r="I1578" s="1" t="s">
        <v>416</v>
      </c>
      <c r="J1578" s="1" t="s">
        <v>7</v>
      </c>
      <c r="K1578" s="1">
        <v>5</v>
      </c>
      <c r="L1578" s="1">
        <v>68</v>
      </c>
      <c r="M1578" s="15" t="s">
        <v>545</v>
      </c>
      <c r="N1578" s="1" t="s">
        <v>517</v>
      </c>
    </row>
    <row r="1579" spans="1:14" x14ac:dyDescent="0.3">
      <c r="A1579" s="1" t="s">
        <v>1098</v>
      </c>
      <c r="B1579" s="78">
        <f>--LEFT(A1579,SEARCH("'",A1579)-1)+IF( ISNUMBER(SEARCH("""",A1579)),--MID(A1579,SEARCH("'",A1579)+1,SEARCH("""",A1579)-SEARCH("'",A1579)-1)/12)</f>
        <v>596.16666666666663</v>
      </c>
      <c r="C1579" s="5">
        <v>2.3839999999999999</v>
      </c>
      <c r="D1579" s="9">
        <v>10.9</v>
      </c>
      <c r="E1579" s="9">
        <f>(Table1[[#This Row],[Core Diameter (in.)]]/Table1[[#This Row],[tp (ms) ^ to line (150 kHz)]])*10^6/12</f>
        <v>18226.299694189602</v>
      </c>
      <c r="F1579" s="9">
        <v>10.9</v>
      </c>
      <c r="G1579" s="106">
        <f>(Table1[[#This Row],[Core Diameter (in.)]]/Table1[[#This Row],[tp (ms) // to line (150 kHz)]])*10^6/12</f>
        <v>18226.299694189602</v>
      </c>
      <c r="H1579" s="9">
        <f>AVERAGE(Table1[[#This Row],[^ Velocity ft/s]],Table1[[#This Row],[// Velocity ft/s]])</f>
        <v>18226.299694189602</v>
      </c>
      <c r="I1579" s="1" t="s">
        <v>416</v>
      </c>
      <c r="J1579" s="1" t="s">
        <v>7</v>
      </c>
      <c r="K1579" s="1">
        <v>5</v>
      </c>
      <c r="L1579" s="1">
        <v>68</v>
      </c>
      <c r="M1579" s="15" t="s">
        <v>545</v>
      </c>
      <c r="N1579" s="1" t="s">
        <v>517</v>
      </c>
    </row>
    <row r="1580" spans="1:14" x14ac:dyDescent="0.3">
      <c r="A1580" s="1" t="s">
        <v>1099</v>
      </c>
      <c r="B1580" s="78">
        <f>--LEFT(A1580,SEARCH("'",A1580)-1)+IF( ISNUMBER(SEARCH("""",A1580)),--MID(A1580,SEARCH("'",A1580)+1,SEARCH("""",A1580)-SEARCH("'",A1580)-1)/12)</f>
        <v>596.41666666666663</v>
      </c>
      <c r="C1580" s="5">
        <v>2.3849999999999998</v>
      </c>
      <c r="D1580" s="9">
        <v>10.9</v>
      </c>
      <c r="E1580" s="9">
        <f>(Table1[[#This Row],[Core Diameter (in.)]]/Table1[[#This Row],[tp (ms) ^ to line (150 kHz)]])*10^6/12</f>
        <v>18233.944954128438</v>
      </c>
      <c r="F1580" s="9">
        <v>10.9</v>
      </c>
      <c r="G1580" s="106">
        <f>(Table1[[#This Row],[Core Diameter (in.)]]/Table1[[#This Row],[tp (ms) // to line (150 kHz)]])*10^6/12</f>
        <v>18233.944954128438</v>
      </c>
      <c r="H1580" s="9">
        <f>AVERAGE(Table1[[#This Row],[^ Velocity ft/s]],Table1[[#This Row],[// Velocity ft/s]])</f>
        <v>18233.944954128438</v>
      </c>
      <c r="I1580" s="1" t="s">
        <v>416</v>
      </c>
      <c r="J1580" s="1" t="s">
        <v>7</v>
      </c>
      <c r="K1580" s="1">
        <v>5</v>
      </c>
      <c r="L1580" s="1">
        <v>68</v>
      </c>
      <c r="M1580" s="15" t="s">
        <v>545</v>
      </c>
      <c r="N1580" s="1" t="s">
        <v>517</v>
      </c>
    </row>
    <row r="1581" spans="1:14" x14ac:dyDescent="0.3">
      <c r="M1581" s="1"/>
    </row>
    <row r="1582" spans="1:14" x14ac:dyDescent="0.3">
      <c r="M1582" s="1"/>
    </row>
    <row r="1583" spans="1:14" x14ac:dyDescent="0.3">
      <c r="M1583" s="1"/>
    </row>
    <row r="1584" spans="1:14" x14ac:dyDescent="0.3">
      <c r="M1584" s="1"/>
    </row>
    <row r="1585" spans="13:13" x14ac:dyDescent="0.3">
      <c r="M1585" s="1"/>
    </row>
    <row r="1586" spans="13:13" x14ac:dyDescent="0.3">
      <c r="M1586" s="1"/>
    </row>
    <row r="1587" spans="13:13" x14ac:dyDescent="0.3">
      <c r="M1587" s="1"/>
    </row>
    <row r="1588" spans="13:13" x14ac:dyDescent="0.3">
      <c r="M1588" s="1"/>
    </row>
    <row r="1589" spans="13:13" x14ac:dyDescent="0.3">
      <c r="M1589" s="1"/>
    </row>
    <row r="1590" spans="13:13" x14ac:dyDescent="0.3">
      <c r="M1590" s="1"/>
    </row>
    <row r="1591" spans="13:13" x14ac:dyDescent="0.3">
      <c r="M1591" s="1"/>
    </row>
    <row r="1592" spans="13:13" x14ac:dyDescent="0.3">
      <c r="M1592" s="1"/>
    </row>
    <row r="1593" spans="13:13" x14ac:dyDescent="0.3">
      <c r="M1593" s="1"/>
    </row>
    <row r="1594" spans="13:13" x14ac:dyDescent="0.3">
      <c r="M1594" s="1"/>
    </row>
    <row r="1595" spans="13:13" x14ac:dyDescent="0.3">
      <c r="M1595" s="1"/>
    </row>
    <row r="1596" spans="13:13" x14ac:dyDescent="0.3">
      <c r="M1596" s="1"/>
    </row>
    <row r="1597" spans="13:13" x14ac:dyDescent="0.3">
      <c r="M1597" s="1"/>
    </row>
    <row r="1598" spans="13:13" x14ac:dyDescent="0.3">
      <c r="M1598" s="1"/>
    </row>
    <row r="1599" spans="13:13" x14ac:dyDescent="0.3">
      <c r="M1599" s="1"/>
    </row>
    <row r="1600" spans="13:13" x14ac:dyDescent="0.3">
      <c r="M1600" s="1"/>
    </row>
    <row r="1601" spans="13:13" x14ac:dyDescent="0.3">
      <c r="M1601" s="1"/>
    </row>
    <row r="1602" spans="13:13" x14ac:dyDescent="0.3">
      <c r="M1602" s="1"/>
    </row>
    <row r="1603" spans="13:13" x14ac:dyDescent="0.3">
      <c r="M1603" s="1"/>
    </row>
    <row r="1604" spans="13:13" x14ac:dyDescent="0.3">
      <c r="M1604" s="1"/>
    </row>
    <row r="1605" spans="13:13" x14ac:dyDescent="0.3">
      <c r="M1605" s="1"/>
    </row>
    <row r="1606" spans="13:13" x14ac:dyDescent="0.3">
      <c r="M1606" s="1"/>
    </row>
    <row r="1607" spans="13:13" x14ac:dyDescent="0.3">
      <c r="M1607" s="1"/>
    </row>
    <row r="1608" spans="13:13" x14ac:dyDescent="0.3">
      <c r="M1608" s="1"/>
    </row>
    <row r="1609" spans="13:13" x14ac:dyDescent="0.3">
      <c r="M1609" s="1"/>
    </row>
    <row r="1610" spans="13:13" x14ac:dyDescent="0.3">
      <c r="M1610" s="1"/>
    </row>
    <row r="1611" spans="13:13" x14ac:dyDescent="0.3">
      <c r="M1611" s="1"/>
    </row>
    <row r="1612" spans="13:13" x14ac:dyDescent="0.3">
      <c r="M1612" s="1"/>
    </row>
    <row r="1613" spans="13:13" x14ac:dyDescent="0.3">
      <c r="M1613" s="1"/>
    </row>
    <row r="1614" spans="13:13" x14ac:dyDescent="0.3">
      <c r="M1614" s="1"/>
    </row>
    <row r="1615" spans="13:13" x14ac:dyDescent="0.3">
      <c r="M1615" s="1"/>
    </row>
    <row r="1616" spans="13:13" x14ac:dyDescent="0.3">
      <c r="M1616" s="1"/>
    </row>
    <row r="1617" spans="13:13" x14ac:dyDescent="0.3">
      <c r="M1617" s="1"/>
    </row>
    <row r="1618" spans="13:13" x14ac:dyDescent="0.3">
      <c r="M1618" s="1"/>
    </row>
    <row r="1619" spans="13:13" x14ac:dyDescent="0.3">
      <c r="M1619" s="1"/>
    </row>
    <row r="1620" spans="13:13" x14ac:dyDescent="0.3">
      <c r="M1620" s="1"/>
    </row>
    <row r="1621" spans="13:13" x14ac:dyDescent="0.3">
      <c r="M1621" s="1"/>
    </row>
    <row r="1622" spans="13:13" x14ac:dyDescent="0.3">
      <c r="M1622" s="1"/>
    </row>
    <row r="1623" spans="13:13" x14ac:dyDescent="0.3">
      <c r="M1623" s="1"/>
    </row>
    <row r="1624" spans="13:13" x14ac:dyDescent="0.3">
      <c r="M1624" s="1"/>
    </row>
    <row r="1625" spans="13:13" x14ac:dyDescent="0.3">
      <c r="M1625" s="1"/>
    </row>
    <row r="1626" spans="13:13" x14ac:dyDescent="0.3">
      <c r="M1626" s="1"/>
    </row>
    <row r="1627" spans="13:13" x14ac:dyDescent="0.3">
      <c r="M1627" s="1"/>
    </row>
    <row r="1628" spans="13:13" x14ac:dyDescent="0.3">
      <c r="M1628" s="1"/>
    </row>
    <row r="1629" spans="13:13" x14ac:dyDescent="0.3">
      <c r="M1629" s="1"/>
    </row>
    <row r="1630" spans="13:13" x14ac:dyDescent="0.3">
      <c r="M1630" s="1"/>
    </row>
    <row r="1631" spans="13:13" x14ac:dyDescent="0.3">
      <c r="M1631" s="1"/>
    </row>
    <row r="1632" spans="13:13" x14ac:dyDescent="0.3">
      <c r="M1632" s="1"/>
    </row>
    <row r="1633" spans="13:13" x14ac:dyDescent="0.3">
      <c r="M1633" s="1"/>
    </row>
    <row r="1634" spans="13:13" x14ac:dyDescent="0.3">
      <c r="M1634" s="1"/>
    </row>
    <row r="1635" spans="13:13" x14ac:dyDescent="0.3">
      <c r="M1635" s="1"/>
    </row>
    <row r="1636" spans="13:13" x14ac:dyDescent="0.3">
      <c r="M1636" s="1"/>
    </row>
    <row r="1637" spans="13:13" x14ac:dyDescent="0.3">
      <c r="M1637" s="1"/>
    </row>
    <row r="1638" spans="13:13" x14ac:dyDescent="0.3">
      <c r="M1638" s="1"/>
    </row>
    <row r="1639" spans="13:13" x14ac:dyDescent="0.3">
      <c r="M1639" s="1"/>
    </row>
    <row r="1640" spans="13:13" x14ac:dyDescent="0.3">
      <c r="M1640" s="1"/>
    </row>
    <row r="1641" spans="13:13" x14ac:dyDescent="0.3">
      <c r="M1641" s="1"/>
    </row>
    <row r="1642" spans="13:13" x14ac:dyDescent="0.3">
      <c r="M1642" s="1"/>
    </row>
    <row r="1643" spans="13:13" x14ac:dyDescent="0.3">
      <c r="M1643" s="1"/>
    </row>
    <row r="1644" spans="13:13" x14ac:dyDescent="0.3">
      <c r="M1644" s="1"/>
    </row>
    <row r="1645" spans="13:13" x14ac:dyDescent="0.3">
      <c r="M1645" s="1"/>
    </row>
    <row r="1646" spans="13:13" x14ac:dyDescent="0.3">
      <c r="M1646" s="1"/>
    </row>
    <row r="1647" spans="13:13" x14ac:dyDescent="0.3">
      <c r="M1647" s="1"/>
    </row>
    <row r="1648" spans="13:13" x14ac:dyDescent="0.3">
      <c r="M1648" s="1"/>
    </row>
    <row r="1649" spans="13:13" x14ac:dyDescent="0.3">
      <c r="M1649" s="1"/>
    </row>
    <row r="1650" spans="13:13" x14ac:dyDescent="0.3">
      <c r="M1650" s="1"/>
    </row>
    <row r="1651" spans="13:13" x14ac:dyDescent="0.3">
      <c r="M1651" s="1"/>
    </row>
    <row r="1652" spans="13:13" x14ac:dyDescent="0.3">
      <c r="M1652" s="1"/>
    </row>
    <row r="1653" spans="13:13" x14ac:dyDescent="0.3">
      <c r="M1653" s="1"/>
    </row>
    <row r="1654" spans="13:13" x14ac:dyDescent="0.3">
      <c r="M1654" s="1"/>
    </row>
    <row r="1655" spans="13:13" x14ac:dyDescent="0.3">
      <c r="M1655" s="1"/>
    </row>
    <row r="1656" spans="13:13" x14ac:dyDescent="0.3">
      <c r="M1656" s="1"/>
    </row>
    <row r="1657" spans="13:13" x14ac:dyDescent="0.3">
      <c r="M1657" s="1"/>
    </row>
    <row r="1658" spans="13:13" x14ac:dyDescent="0.3">
      <c r="M1658" s="1"/>
    </row>
    <row r="1659" spans="13:13" x14ac:dyDescent="0.3">
      <c r="M1659" s="1"/>
    </row>
    <row r="1660" spans="13:13" x14ac:dyDescent="0.3">
      <c r="M1660" s="1"/>
    </row>
    <row r="1661" spans="13:13" x14ac:dyDescent="0.3">
      <c r="M1661" s="1"/>
    </row>
    <row r="1662" spans="13:13" x14ac:dyDescent="0.3">
      <c r="M1662" s="1"/>
    </row>
    <row r="1663" spans="13:13" x14ac:dyDescent="0.3">
      <c r="M1663" s="1"/>
    </row>
    <row r="1664" spans="13:13" x14ac:dyDescent="0.3">
      <c r="M1664" s="1"/>
    </row>
    <row r="1665" spans="13:13" x14ac:dyDescent="0.3">
      <c r="M1665" s="1"/>
    </row>
    <row r="1666" spans="13:13" x14ac:dyDescent="0.3">
      <c r="M1666" s="1"/>
    </row>
    <row r="1667" spans="13:13" x14ac:dyDescent="0.3">
      <c r="M1667" s="1"/>
    </row>
    <row r="1668" spans="13:13" x14ac:dyDescent="0.3">
      <c r="M1668" s="1"/>
    </row>
    <row r="1669" spans="13:13" x14ac:dyDescent="0.3">
      <c r="M1669" s="1"/>
    </row>
    <row r="1670" spans="13:13" x14ac:dyDescent="0.3">
      <c r="M1670" s="1"/>
    </row>
    <row r="1671" spans="13:13" x14ac:dyDescent="0.3">
      <c r="M1671" s="1"/>
    </row>
    <row r="1672" spans="13:13" x14ac:dyDescent="0.3">
      <c r="M1672" s="1"/>
    </row>
    <row r="1673" spans="13:13" x14ac:dyDescent="0.3">
      <c r="M1673" s="1"/>
    </row>
    <row r="1674" spans="13:13" x14ac:dyDescent="0.3">
      <c r="M1674" s="1"/>
    </row>
    <row r="1675" spans="13:13" x14ac:dyDescent="0.3">
      <c r="M1675" s="1"/>
    </row>
    <row r="1676" spans="13:13" x14ac:dyDescent="0.3">
      <c r="M1676" s="1"/>
    </row>
    <row r="1677" spans="13:13" x14ac:dyDescent="0.3">
      <c r="M1677" s="1"/>
    </row>
    <row r="1678" spans="13:13" x14ac:dyDescent="0.3">
      <c r="M1678" s="1"/>
    </row>
    <row r="1679" spans="13:13" x14ac:dyDescent="0.3">
      <c r="M1679" s="1"/>
    </row>
    <row r="1680" spans="13:13" x14ac:dyDescent="0.3">
      <c r="M1680" s="1"/>
    </row>
    <row r="1681" spans="13:13" x14ac:dyDescent="0.3">
      <c r="M1681" s="1"/>
    </row>
    <row r="1682" spans="13:13" x14ac:dyDescent="0.3">
      <c r="M1682" s="1"/>
    </row>
    <row r="1683" spans="13:13" x14ac:dyDescent="0.3">
      <c r="M1683" s="1"/>
    </row>
    <row r="1684" spans="13:13" x14ac:dyDescent="0.3">
      <c r="M1684" s="1"/>
    </row>
    <row r="1685" spans="13:13" x14ac:dyDescent="0.3">
      <c r="M1685" s="1"/>
    </row>
    <row r="1686" spans="13:13" x14ac:dyDescent="0.3">
      <c r="M1686" s="1"/>
    </row>
    <row r="1687" spans="13:13" x14ac:dyDescent="0.3">
      <c r="M1687" s="1"/>
    </row>
    <row r="1688" spans="13:13" x14ac:dyDescent="0.3">
      <c r="M1688" s="1"/>
    </row>
    <row r="1689" spans="13:13" x14ac:dyDescent="0.3">
      <c r="M1689" s="1"/>
    </row>
    <row r="1690" spans="13:13" x14ac:dyDescent="0.3">
      <c r="M1690" s="1"/>
    </row>
    <row r="1691" spans="13:13" x14ac:dyDescent="0.3">
      <c r="M1691" s="1"/>
    </row>
    <row r="1692" spans="13:13" x14ac:dyDescent="0.3">
      <c r="M1692" s="1"/>
    </row>
    <row r="1693" spans="13:13" x14ac:dyDescent="0.3">
      <c r="M1693" s="1"/>
    </row>
    <row r="1694" spans="13:13" x14ac:dyDescent="0.3">
      <c r="M1694" s="1"/>
    </row>
    <row r="1695" spans="13:13" x14ac:dyDescent="0.3">
      <c r="M1695" s="1"/>
    </row>
    <row r="1696" spans="13:13" x14ac:dyDescent="0.3">
      <c r="M1696" s="1"/>
    </row>
    <row r="1697" spans="13:13" x14ac:dyDescent="0.3">
      <c r="M1697" s="1"/>
    </row>
    <row r="1698" spans="13:13" x14ac:dyDescent="0.3">
      <c r="M1698" s="1"/>
    </row>
    <row r="1699" spans="13:13" x14ac:dyDescent="0.3">
      <c r="M1699" s="1"/>
    </row>
    <row r="1700" spans="13:13" x14ac:dyDescent="0.3">
      <c r="M1700" s="1"/>
    </row>
    <row r="1701" spans="13:13" x14ac:dyDescent="0.3">
      <c r="M1701" s="1"/>
    </row>
    <row r="1702" spans="13:13" x14ac:dyDescent="0.3">
      <c r="M1702" s="1"/>
    </row>
    <row r="1703" spans="13:13" x14ac:dyDescent="0.3">
      <c r="M1703" s="1"/>
    </row>
    <row r="1704" spans="13:13" x14ac:dyDescent="0.3">
      <c r="M1704" s="1"/>
    </row>
    <row r="1705" spans="13:13" x14ac:dyDescent="0.3">
      <c r="M1705" s="1"/>
    </row>
    <row r="1706" spans="13:13" x14ac:dyDescent="0.3">
      <c r="M1706" s="1"/>
    </row>
    <row r="1707" spans="13:13" x14ac:dyDescent="0.3">
      <c r="M1707" s="1"/>
    </row>
    <row r="1708" spans="13:13" x14ac:dyDescent="0.3">
      <c r="M1708" s="1"/>
    </row>
    <row r="1709" spans="13:13" x14ac:dyDescent="0.3">
      <c r="M1709" s="1"/>
    </row>
    <row r="1710" spans="13:13" x14ac:dyDescent="0.3">
      <c r="M1710" s="1"/>
    </row>
    <row r="1711" spans="13:13" x14ac:dyDescent="0.3">
      <c r="M1711" s="1"/>
    </row>
    <row r="1712" spans="13:13" x14ac:dyDescent="0.3">
      <c r="M1712" s="1"/>
    </row>
    <row r="1713" spans="13:13" x14ac:dyDescent="0.3">
      <c r="M1713" s="1"/>
    </row>
    <row r="1714" spans="13:13" x14ac:dyDescent="0.3">
      <c r="M1714" s="1"/>
    </row>
    <row r="1715" spans="13:13" x14ac:dyDescent="0.3">
      <c r="M1715" s="1"/>
    </row>
    <row r="1716" spans="13:13" x14ac:dyDescent="0.3">
      <c r="M1716" s="1"/>
    </row>
    <row r="1717" spans="13:13" x14ac:dyDescent="0.3">
      <c r="M1717" s="1"/>
    </row>
    <row r="1718" spans="13:13" x14ac:dyDescent="0.3">
      <c r="M1718" s="1"/>
    </row>
    <row r="1719" spans="13:13" x14ac:dyDescent="0.3">
      <c r="M1719" s="1"/>
    </row>
    <row r="1720" spans="13:13" x14ac:dyDescent="0.3">
      <c r="M1720" s="1"/>
    </row>
    <row r="1721" spans="13:13" x14ac:dyDescent="0.3">
      <c r="M1721" s="1"/>
    </row>
    <row r="1722" spans="13:13" x14ac:dyDescent="0.3">
      <c r="M1722" s="1"/>
    </row>
    <row r="1723" spans="13:13" x14ac:dyDescent="0.3">
      <c r="M1723" s="1"/>
    </row>
    <row r="1724" spans="13:13" x14ac:dyDescent="0.3">
      <c r="M1724" s="1"/>
    </row>
    <row r="1725" spans="13:13" x14ac:dyDescent="0.3">
      <c r="M1725" s="1"/>
    </row>
    <row r="1726" spans="13:13" x14ac:dyDescent="0.3">
      <c r="M1726" s="1"/>
    </row>
    <row r="1727" spans="13:13" x14ac:dyDescent="0.3">
      <c r="M1727" s="1"/>
    </row>
    <row r="1728" spans="13:13" x14ac:dyDescent="0.3">
      <c r="M1728" s="1"/>
    </row>
    <row r="1729" spans="13:13" x14ac:dyDescent="0.3">
      <c r="M1729" s="1"/>
    </row>
    <row r="1730" spans="13:13" x14ac:dyDescent="0.3">
      <c r="M1730" s="1"/>
    </row>
    <row r="1731" spans="13:13" x14ac:dyDescent="0.3">
      <c r="M1731" s="1"/>
    </row>
    <row r="1732" spans="13:13" x14ac:dyDescent="0.3">
      <c r="M1732" s="1"/>
    </row>
    <row r="1733" spans="13:13" x14ac:dyDescent="0.3">
      <c r="M1733" s="1"/>
    </row>
    <row r="1734" spans="13:13" x14ac:dyDescent="0.3">
      <c r="M1734" s="1"/>
    </row>
    <row r="1735" spans="13:13" x14ac:dyDescent="0.3">
      <c r="M1735" s="1"/>
    </row>
    <row r="1736" spans="13:13" x14ac:dyDescent="0.3">
      <c r="M1736" s="1"/>
    </row>
    <row r="1737" spans="13:13" x14ac:dyDescent="0.3">
      <c r="M1737" s="1"/>
    </row>
    <row r="1738" spans="13:13" x14ac:dyDescent="0.3">
      <c r="M1738" s="1"/>
    </row>
    <row r="1739" spans="13:13" x14ac:dyDescent="0.3">
      <c r="M1739" s="1"/>
    </row>
    <row r="1740" spans="13:13" x14ac:dyDescent="0.3">
      <c r="M1740" s="1"/>
    </row>
    <row r="1741" spans="13:13" x14ac:dyDescent="0.3">
      <c r="M1741" s="1"/>
    </row>
    <row r="1742" spans="13:13" x14ac:dyDescent="0.3">
      <c r="M1742" s="1"/>
    </row>
    <row r="1743" spans="13:13" x14ac:dyDescent="0.3">
      <c r="M1743" s="1"/>
    </row>
    <row r="1744" spans="13:13" x14ac:dyDescent="0.3">
      <c r="M1744" s="1"/>
    </row>
    <row r="1745" spans="13:13" x14ac:dyDescent="0.3">
      <c r="M1745" s="1"/>
    </row>
    <row r="1746" spans="13:13" x14ac:dyDescent="0.3">
      <c r="M1746" s="1"/>
    </row>
    <row r="1747" spans="13:13" x14ac:dyDescent="0.3">
      <c r="M1747" s="1"/>
    </row>
    <row r="1748" spans="13:13" x14ac:dyDescent="0.3">
      <c r="M1748" s="1"/>
    </row>
    <row r="1749" spans="13:13" x14ac:dyDescent="0.3">
      <c r="M1749" s="1"/>
    </row>
    <row r="1750" spans="13:13" x14ac:dyDescent="0.3">
      <c r="M1750" s="1"/>
    </row>
    <row r="1751" spans="13:13" x14ac:dyDescent="0.3">
      <c r="M1751" s="1"/>
    </row>
    <row r="1752" spans="13:13" x14ac:dyDescent="0.3">
      <c r="M1752" s="1"/>
    </row>
    <row r="1753" spans="13:13" x14ac:dyDescent="0.3">
      <c r="M1753" s="1"/>
    </row>
    <row r="1754" spans="13:13" x14ac:dyDescent="0.3">
      <c r="M1754" s="1"/>
    </row>
    <row r="1755" spans="13:13" x14ac:dyDescent="0.3">
      <c r="M1755" s="1"/>
    </row>
    <row r="1756" spans="13:13" x14ac:dyDescent="0.3">
      <c r="M1756" s="1"/>
    </row>
    <row r="1757" spans="13:13" x14ac:dyDescent="0.3">
      <c r="M1757" s="1"/>
    </row>
    <row r="1758" spans="13:13" x14ac:dyDescent="0.3">
      <c r="M1758" s="1"/>
    </row>
    <row r="1759" spans="13:13" x14ac:dyDescent="0.3">
      <c r="M1759" s="1"/>
    </row>
    <row r="1760" spans="13:13" x14ac:dyDescent="0.3">
      <c r="M1760" s="1"/>
    </row>
    <row r="1761" spans="13:13" x14ac:dyDescent="0.3">
      <c r="M1761" s="1"/>
    </row>
    <row r="1762" spans="13:13" x14ac:dyDescent="0.3">
      <c r="M1762" s="1"/>
    </row>
    <row r="1763" spans="13:13" x14ac:dyDescent="0.3">
      <c r="M1763" s="1"/>
    </row>
    <row r="1764" spans="13:13" x14ac:dyDescent="0.3">
      <c r="M1764" s="1"/>
    </row>
    <row r="1765" spans="13:13" x14ac:dyDescent="0.3">
      <c r="M1765" s="1"/>
    </row>
    <row r="1766" spans="13:13" x14ac:dyDescent="0.3">
      <c r="M1766" s="1"/>
    </row>
    <row r="1767" spans="13:13" x14ac:dyDescent="0.3">
      <c r="M1767" s="1"/>
    </row>
    <row r="1768" spans="13:13" x14ac:dyDescent="0.3">
      <c r="M1768" s="1"/>
    </row>
    <row r="1769" spans="13:13" x14ac:dyDescent="0.3">
      <c r="M1769" s="1"/>
    </row>
    <row r="1770" spans="13:13" x14ac:dyDescent="0.3">
      <c r="M1770" s="1"/>
    </row>
    <row r="1771" spans="13:13" x14ac:dyDescent="0.3">
      <c r="M1771" s="1"/>
    </row>
    <row r="1772" spans="13:13" x14ac:dyDescent="0.3">
      <c r="M1772" s="1"/>
    </row>
    <row r="1773" spans="13:13" x14ac:dyDescent="0.3">
      <c r="M1773" s="1"/>
    </row>
    <row r="1774" spans="13:13" x14ac:dyDescent="0.3">
      <c r="M1774" s="1"/>
    </row>
    <row r="1775" spans="13:13" x14ac:dyDescent="0.3">
      <c r="M1775" s="1"/>
    </row>
    <row r="1776" spans="13:13" x14ac:dyDescent="0.3">
      <c r="M1776" s="1"/>
    </row>
    <row r="1777" spans="13:13" x14ac:dyDescent="0.3">
      <c r="M1777" s="1"/>
    </row>
    <row r="1778" spans="13:13" x14ac:dyDescent="0.3">
      <c r="M1778" s="1"/>
    </row>
    <row r="1779" spans="13:13" x14ac:dyDescent="0.3">
      <c r="M1779" s="1"/>
    </row>
    <row r="1780" spans="13:13" x14ac:dyDescent="0.3">
      <c r="M1780" s="1"/>
    </row>
    <row r="1781" spans="13:13" x14ac:dyDescent="0.3">
      <c r="M1781" s="1"/>
    </row>
    <row r="1782" spans="13:13" x14ac:dyDescent="0.3">
      <c r="M1782" s="1"/>
    </row>
    <row r="1783" spans="13:13" x14ac:dyDescent="0.3">
      <c r="M1783" s="1"/>
    </row>
    <row r="1784" spans="13:13" x14ac:dyDescent="0.3">
      <c r="M1784" s="1"/>
    </row>
    <row r="1785" spans="13:13" x14ac:dyDescent="0.3">
      <c r="M1785" s="1"/>
    </row>
    <row r="1786" spans="13:13" x14ac:dyDescent="0.3">
      <c r="M1786" s="1"/>
    </row>
    <row r="1787" spans="13:13" x14ac:dyDescent="0.3">
      <c r="M1787" s="1"/>
    </row>
    <row r="1788" spans="13:13" x14ac:dyDescent="0.3">
      <c r="M1788" s="1"/>
    </row>
    <row r="1789" spans="13:13" x14ac:dyDescent="0.3">
      <c r="M1789" s="1"/>
    </row>
    <row r="1790" spans="13:13" x14ac:dyDescent="0.3">
      <c r="M1790" s="1"/>
    </row>
    <row r="1791" spans="13:13" x14ac:dyDescent="0.3">
      <c r="M1791" s="1"/>
    </row>
    <row r="1792" spans="13:13" x14ac:dyDescent="0.3">
      <c r="M1792" s="1"/>
    </row>
    <row r="1793" spans="13:13" x14ac:dyDescent="0.3">
      <c r="M1793" s="1"/>
    </row>
    <row r="1794" spans="13:13" x14ac:dyDescent="0.3">
      <c r="M1794" s="1"/>
    </row>
    <row r="1795" spans="13:13" x14ac:dyDescent="0.3">
      <c r="M1795" s="1"/>
    </row>
    <row r="1796" spans="13:13" x14ac:dyDescent="0.3">
      <c r="M1796" s="1"/>
    </row>
    <row r="1797" spans="13:13" x14ac:dyDescent="0.3">
      <c r="M1797" s="1"/>
    </row>
    <row r="1798" spans="13:13" x14ac:dyDescent="0.3">
      <c r="M1798" s="1"/>
    </row>
    <row r="1799" spans="13:13" x14ac:dyDescent="0.3">
      <c r="M1799" s="1"/>
    </row>
    <row r="1800" spans="13:13" x14ac:dyDescent="0.3">
      <c r="M1800" s="1"/>
    </row>
    <row r="1801" spans="13:13" x14ac:dyDescent="0.3">
      <c r="M1801" s="1"/>
    </row>
    <row r="1802" spans="13:13" x14ac:dyDescent="0.3">
      <c r="M1802" s="1"/>
    </row>
    <row r="1803" spans="13:13" x14ac:dyDescent="0.3">
      <c r="M1803" s="1"/>
    </row>
    <row r="1804" spans="13:13" x14ac:dyDescent="0.3">
      <c r="M1804" s="1"/>
    </row>
    <row r="1805" spans="13:13" x14ac:dyDescent="0.3">
      <c r="M1805" s="1"/>
    </row>
    <row r="1806" spans="13:13" x14ac:dyDescent="0.3">
      <c r="M1806" s="1"/>
    </row>
    <row r="1807" spans="13:13" x14ac:dyDescent="0.3">
      <c r="M1807" s="1"/>
    </row>
    <row r="1808" spans="13:13" x14ac:dyDescent="0.3">
      <c r="M1808" s="1"/>
    </row>
    <row r="1809" spans="13:13" x14ac:dyDescent="0.3">
      <c r="M1809" s="1"/>
    </row>
    <row r="1810" spans="13:13" x14ac:dyDescent="0.3">
      <c r="M1810" s="1"/>
    </row>
    <row r="1811" spans="13:13" x14ac:dyDescent="0.3">
      <c r="M1811" s="1"/>
    </row>
    <row r="1812" spans="13:13" x14ac:dyDescent="0.3">
      <c r="M1812" s="1"/>
    </row>
    <row r="1813" spans="13:13" x14ac:dyDescent="0.3">
      <c r="M1813" s="1"/>
    </row>
    <row r="1814" spans="13:13" x14ac:dyDescent="0.3">
      <c r="M1814" s="1"/>
    </row>
    <row r="1815" spans="13:13" x14ac:dyDescent="0.3">
      <c r="M1815" s="1"/>
    </row>
    <row r="1816" spans="13:13" x14ac:dyDescent="0.3">
      <c r="M1816" s="1"/>
    </row>
    <row r="1817" spans="13:13" x14ac:dyDescent="0.3">
      <c r="M1817" s="1"/>
    </row>
    <row r="1818" spans="13:13" x14ac:dyDescent="0.3">
      <c r="M1818" s="1"/>
    </row>
    <row r="1819" spans="13:13" x14ac:dyDescent="0.3">
      <c r="M1819" s="1"/>
    </row>
    <row r="1820" spans="13:13" x14ac:dyDescent="0.3">
      <c r="M1820" s="1"/>
    </row>
    <row r="1821" spans="13:13" x14ac:dyDescent="0.3">
      <c r="M1821" s="1"/>
    </row>
    <row r="1822" spans="13:13" x14ac:dyDescent="0.3">
      <c r="M1822" s="1"/>
    </row>
    <row r="1823" spans="13:13" x14ac:dyDescent="0.3">
      <c r="M1823" s="1"/>
    </row>
    <row r="1824" spans="13:13" x14ac:dyDescent="0.3">
      <c r="M1824" s="1"/>
    </row>
    <row r="1825" spans="13:13" x14ac:dyDescent="0.3">
      <c r="M1825" s="1"/>
    </row>
    <row r="1826" spans="13:13" x14ac:dyDescent="0.3">
      <c r="M1826" s="1"/>
    </row>
    <row r="1827" spans="13:13" x14ac:dyDescent="0.3">
      <c r="M1827" s="1"/>
    </row>
    <row r="1828" spans="13:13" x14ac:dyDescent="0.3">
      <c r="M1828" s="1"/>
    </row>
    <row r="1829" spans="13:13" x14ac:dyDescent="0.3">
      <c r="M1829" s="1"/>
    </row>
    <row r="1830" spans="13:13" x14ac:dyDescent="0.3">
      <c r="M1830" s="1"/>
    </row>
    <row r="1831" spans="13:13" x14ac:dyDescent="0.3">
      <c r="M1831" s="1"/>
    </row>
    <row r="1832" spans="13:13" x14ac:dyDescent="0.3">
      <c r="M1832" s="1"/>
    </row>
    <row r="1833" spans="13:13" x14ac:dyDescent="0.3">
      <c r="M1833" s="1"/>
    </row>
    <row r="1834" spans="13:13" x14ac:dyDescent="0.3">
      <c r="M1834" s="1"/>
    </row>
    <row r="1835" spans="13:13" x14ac:dyDescent="0.3">
      <c r="M1835" s="1"/>
    </row>
    <row r="1836" spans="13:13" x14ac:dyDescent="0.3">
      <c r="M1836" s="1"/>
    </row>
    <row r="1837" spans="13:13" x14ac:dyDescent="0.3">
      <c r="M1837" s="1"/>
    </row>
    <row r="1838" spans="13:13" x14ac:dyDescent="0.3">
      <c r="M1838" s="1"/>
    </row>
    <row r="1839" spans="13:13" x14ac:dyDescent="0.3">
      <c r="M1839" s="1"/>
    </row>
    <row r="1840" spans="13:13" x14ac:dyDescent="0.3">
      <c r="M1840" s="1"/>
    </row>
    <row r="1841" spans="13:13" x14ac:dyDescent="0.3">
      <c r="M1841" s="1"/>
    </row>
    <row r="1842" spans="13:13" x14ac:dyDescent="0.3">
      <c r="M1842" s="1"/>
    </row>
    <row r="1843" spans="13:13" x14ac:dyDescent="0.3">
      <c r="M1843" s="1"/>
    </row>
    <row r="1844" spans="13:13" x14ac:dyDescent="0.3">
      <c r="M1844" s="1"/>
    </row>
    <row r="1845" spans="13:13" x14ac:dyDescent="0.3">
      <c r="M1845" s="1"/>
    </row>
    <row r="1846" spans="13:13" x14ac:dyDescent="0.3">
      <c r="M1846" s="1"/>
    </row>
    <row r="1847" spans="13:13" x14ac:dyDescent="0.3">
      <c r="M1847" s="1"/>
    </row>
    <row r="1848" spans="13:13" x14ac:dyDescent="0.3">
      <c r="M1848" s="1"/>
    </row>
    <row r="1849" spans="13:13" x14ac:dyDescent="0.3">
      <c r="M1849" s="1"/>
    </row>
    <row r="1850" spans="13:13" x14ac:dyDescent="0.3">
      <c r="M1850" s="1"/>
    </row>
    <row r="1851" spans="13:13" x14ac:dyDescent="0.3">
      <c r="M1851" s="1"/>
    </row>
    <row r="1852" spans="13:13" x14ac:dyDescent="0.3">
      <c r="M1852" s="1"/>
    </row>
    <row r="1853" spans="13:13" x14ac:dyDescent="0.3">
      <c r="M1853" s="1"/>
    </row>
    <row r="1854" spans="13:13" x14ac:dyDescent="0.3">
      <c r="M1854" s="1"/>
    </row>
    <row r="1855" spans="13:13" x14ac:dyDescent="0.3">
      <c r="M1855" s="1"/>
    </row>
    <row r="1856" spans="13:13" x14ac:dyDescent="0.3">
      <c r="M1856" s="1"/>
    </row>
    <row r="1857" spans="13:13" x14ac:dyDescent="0.3">
      <c r="M1857" s="1"/>
    </row>
    <row r="1858" spans="13:13" x14ac:dyDescent="0.3">
      <c r="M1858" s="1"/>
    </row>
    <row r="1859" spans="13:13" x14ac:dyDescent="0.3">
      <c r="M1859" s="1"/>
    </row>
    <row r="1860" spans="13:13" x14ac:dyDescent="0.3">
      <c r="M1860" s="1"/>
    </row>
    <row r="1861" spans="13:13" x14ac:dyDescent="0.3">
      <c r="M1861" s="1"/>
    </row>
    <row r="1862" spans="13:13" x14ac:dyDescent="0.3">
      <c r="M1862" s="1"/>
    </row>
    <row r="1863" spans="13:13" x14ac:dyDescent="0.3">
      <c r="M1863" s="1"/>
    </row>
    <row r="1864" spans="13:13" x14ac:dyDescent="0.3">
      <c r="M1864" s="1"/>
    </row>
    <row r="1865" spans="13:13" x14ac:dyDescent="0.3">
      <c r="M1865" s="1"/>
    </row>
    <row r="1866" spans="13:13" x14ac:dyDescent="0.3">
      <c r="M1866" s="1"/>
    </row>
    <row r="1867" spans="13:13" x14ac:dyDescent="0.3">
      <c r="M1867" s="1"/>
    </row>
    <row r="1868" spans="13:13" x14ac:dyDescent="0.3">
      <c r="M1868" s="1"/>
    </row>
    <row r="1869" spans="13:13" x14ac:dyDescent="0.3">
      <c r="M1869" s="1"/>
    </row>
    <row r="1870" spans="13:13" x14ac:dyDescent="0.3">
      <c r="M1870" s="1"/>
    </row>
    <row r="1871" spans="13:13" x14ac:dyDescent="0.3">
      <c r="M1871" s="1"/>
    </row>
    <row r="1872" spans="13:13" x14ac:dyDescent="0.3">
      <c r="M1872" s="1"/>
    </row>
    <row r="1873" spans="13:13" x14ac:dyDescent="0.3">
      <c r="M1873" s="1"/>
    </row>
    <row r="1874" spans="13:13" x14ac:dyDescent="0.3">
      <c r="M1874" s="1"/>
    </row>
    <row r="1875" spans="13:13" x14ac:dyDescent="0.3">
      <c r="M1875" s="1"/>
    </row>
    <row r="1876" spans="13:13" x14ac:dyDescent="0.3">
      <c r="M1876" s="1"/>
    </row>
    <row r="1877" spans="13:13" x14ac:dyDescent="0.3">
      <c r="M1877" s="1"/>
    </row>
    <row r="1878" spans="13:13" x14ac:dyDescent="0.3">
      <c r="M1878" s="1"/>
    </row>
    <row r="1879" spans="13:13" x14ac:dyDescent="0.3">
      <c r="M1879" s="1"/>
    </row>
    <row r="1880" spans="13:13" x14ac:dyDescent="0.3">
      <c r="M1880" s="1"/>
    </row>
    <row r="1881" spans="13:13" x14ac:dyDescent="0.3">
      <c r="M1881" s="1"/>
    </row>
    <row r="1882" spans="13:13" x14ac:dyDescent="0.3">
      <c r="M1882" s="1"/>
    </row>
    <row r="1883" spans="13:13" x14ac:dyDescent="0.3">
      <c r="M1883" s="1"/>
    </row>
    <row r="1884" spans="13:13" x14ac:dyDescent="0.3">
      <c r="M1884" s="1"/>
    </row>
    <row r="1885" spans="13:13" x14ac:dyDescent="0.3">
      <c r="M1885" s="1"/>
    </row>
    <row r="1886" spans="13:13" x14ac:dyDescent="0.3">
      <c r="M1886" s="1"/>
    </row>
    <row r="1887" spans="13:13" x14ac:dyDescent="0.3">
      <c r="M1887" s="1"/>
    </row>
    <row r="1888" spans="13:13" x14ac:dyDescent="0.3">
      <c r="M1888" s="1"/>
    </row>
    <row r="1889" spans="13:13" x14ac:dyDescent="0.3">
      <c r="M1889" s="1"/>
    </row>
    <row r="1890" spans="13:13" x14ac:dyDescent="0.3">
      <c r="M1890" s="1"/>
    </row>
    <row r="1891" spans="13:13" x14ac:dyDescent="0.3">
      <c r="M1891" s="1"/>
    </row>
    <row r="1892" spans="13:13" x14ac:dyDescent="0.3">
      <c r="M1892" s="1"/>
    </row>
    <row r="1893" spans="13:13" x14ac:dyDescent="0.3">
      <c r="M1893" s="1"/>
    </row>
    <row r="1894" spans="13:13" x14ac:dyDescent="0.3">
      <c r="M1894" s="1"/>
    </row>
    <row r="1895" spans="13:13" x14ac:dyDescent="0.3">
      <c r="M1895" s="1"/>
    </row>
    <row r="1896" spans="13:13" x14ac:dyDescent="0.3">
      <c r="M1896" s="1"/>
    </row>
    <row r="1897" spans="13:13" x14ac:dyDescent="0.3">
      <c r="M1897" s="1"/>
    </row>
    <row r="1898" spans="13:13" x14ac:dyDescent="0.3">
      <c r="M1898" s="1"/>
    </row>
    <row r="1899" spans="13:13" x14ac:dyDescent="0.3">
      <c r="M1899" s="1"/>
    </row>
    <row r="1900" spans="13:13" x14ac:dyDescent="0.3">
      <c r="M1900" s="1"/>
    </row>
    <row r="1901" spans="13:13" x14ac:dyDescent="0.3">
      <c r="M1901" s="1"/>
    </row>
    <row r="1902" spans="13:13" x14ac:dyDescent="0.3">
      <c r="M1902" s="1"/>
    </row>
    <row r="1903" spans="13:13" x14ac:dyDescent="0.3">
      <c r="M1903" s="1"/>
    </row>
    <row r="1904" spans="13:13" x14ac:dyDescent="0.3">
      <c r="M1904" s="1"/>
    </row>
    <row r="1905" spans="13:13" x14ac:dyDescent="0.3">
      <c r="M1905" s="1"/>
    </row>
    <row r="1906" spans="13:13" x14ac:dyDescent="0.3">
      <c r="M1906" s="1"/>
    </row>
    <row r="1907" spans="13:13" x14ac:dyDescent="0.3">
      <c r="M1907" s="1"/>
    </row>
    <row r="1908" spans="13:13" x14ac:dyDescent="0.3">
      <c r="M1908" s="1"/>
    </row>
    <row r="1909" spans="13:13" x14ac:dyDescent="0.3">
      <c r="M1909" s="1"/>
    </row>
    <row r="1910" spans="13:13" x14ac:dyDescent="0.3">
      <c r="M1910" s="1"/>
    </row>
    <row r="1911" spans="13:13" x14ac:dyDescent="0.3">
      <c r="M1911" s="1"/>
    </row>
    <row r="1912" spans="13:13" x14ac:dyDescent="0.3">
      <c r="M1912" s="1"/>
    </row>
    <row r="1913" spans="13:13" x14ac:dyDescent="0.3">
      <c r="M1913" s="1"/>
    </row>
    <row r="1914" spans="13:13" x14ac:dyDescent="0.3">
      <c r="M1914" s="1"/>
    </row>
    <row r="1915" spans="13:13" x14ac:dyDescent="0.3">
      <c r="M1915" s="1"/>
    </row>
    <row r="1916" spans="13:13" x14ac:dyDescent="0.3">
      <c r="M1916" s="1"/>
    </row>
    <row r="1917" spans="13:13" x14ac:dyDescent="0.3">
      <c r="M1917" s="1"/>
    </row>
    <row r="1918" spans="13:13" x14ac:dyDescent="0.3">
      <c r="M1918" s="1"/>
    </row>
    <row r="1919" spans="13:13" x14ac:dyDescent="0.3">
      <c r="M1919" s="1"/>
    </row>
    <row r="1920" spans="13:13" x14ac:dyDescent="0.3">
      <c r="M1920" s="1"/>
    </row>
    <row r="1921" spans="13:13" x14ac:dyDescent="0.3">
      <c r="M1921" s="1"/>
    </row>
    <row r="1922" spans="13:13" x14ac:dyDescent="0.3">
      <c r="M1922" s="1"/>
    </row>
    <row r="1923" spans="13:13" x14ac:dyDescent="0.3">
      <c r="M1923" s="1"/>
    </row>
    <row r="1924" spans="13:13" x14ac:dyDescent="0.3">
      <c r="M1924" s="1"/>
    </row>
    <row r="1925" spans="13:13" x14ac:dyDescent="0.3">
      <c r="M1925" s="1"/>
    </row>
    <row r="1926" spans="13:13" x14ac:dyDescent="0.3">
      <c r="M1926" s="1"/>
    </row>
    <row r="1927" spans="13:13" x14ac:dyDescent="0.3">
      <c r="M1927" s="1"/>
    </row>
    <row r="1928" spans="13:13" x14ac:dyDescent="0.3">
      <c r="M1928" s="1"/>
    </row>
    <row r="1929" spans="13:13" x14ac:dyDescent="0.3">
      <c r="M1929" s="1"/>
    </row>
    <row r="1930" spans="13:13" x14ac:dyDescent="0.3">
      <c r="M1930" s="1"/>
    </row>
    <row r="1931" spans="13:13" x14ac:dyDescent="0.3">
      <c r="M1931" s="1"/>
    </row>
    <row r="1932" spans="13:13" x14ac:dyDescent="0.3">
      <c r="M1932" s="1"/>
    </row>
    <row r="1933" spans="13:13" x14ac:dyDescent="0.3">
      <c r="M1933" s="1"/>
    </row>
    <row r="1934" spans="13:13" x14ac:dyDescent="0.3">
      <c r="M1934" s="1"/>
    </row>
    <row r="1935" spans="13:13" x14ac:dyDescent="0.3">
      <c r="M1935" s="1"/>
    </row>
    <row r="1936" spans="13:13" x14ac:dyDescent="0.3">
      <c r="M1936" s="1"/>
    </row>
    <row r="1937" spans="13:13" x14ac:dyDescent="0.3">
      <c r="M1937" s="1"/>
    </row>
    <row r="1938" spans="13:13" x14ac:dyDescent="0.3">
      <c r="M1938" s="1"/>
    </row>
    <row r="1939" spans="13:13" x14ac:dyDescent="0.3">
      <c r="M1939" s="1"/>
    </row>
    <row r="1940" spans="13:13" x14ac:dyDescent="0.3">
      <c r="M1940" s="1"/>
    </row>
    <row r="1941" spans="13:13" x14ac:dyDescent="0.3">
      <c r="M1941" s="1"/>
    </row>
    <row r="1942" spans="13:13" x14ac:dyDescent="0.3">
      <c r="M1942" s="1"/>
    </row>
    <row r="1943" spans="13:13" x14ac:dyDescent="0.3">
      <c r="M1943" s="1"/>
    </row>
    <row r="1944" spans="13:13" x14ac:dyDescent="0.3">
      <c r="M1944" s="1"/>
    </row>
    <row r="1945" spans="13:13" x14ac:dyDescent="0.3">
      <c r="M1945" s="1"/>
    </row>
    <row r="1946" spans="13:13" x14ac:dyDescent="0.3">
      <c r="M1946" s="1"/>
    </row>
    <row r="1947" spans="13:13" x14ac:dyDescent="0.3">
      <c r="M1947" s="1"/>
    </row>
    <row r="1948" spans="13:13" x14ac:dyDescent="0.3">
      <c r="M1948" s="1"/>
    </row>
    <row r="1949" spans="13:13" x14ac:dyDescent="0.3">
      <c r="M1949" s="1"/>
    </row>
    <row r="1950" spans="13:13" x14ac:dyDescent="0.3">
      <c r="M1950" s="1"/>
    </row>
    <row r="1951" spans="13:13" x14ac:dyDescent="0.3">
      <c r="M1951" s="1"/>
    </row>
    <row r="1952" spans="13:13" x14ac:dyDescent="0.3">
      <c r="M1952" s="1"/>
    </row>
    <row r="1953" spans="13:13" x14ac:dyDescent="0.3">
      <c r="M1953" s="1"/>
    </row>
    <row r="1954" spans="13:13" x14ac:dyDescent="0.3">
      <c r="M1954" s="1"/>
    </row>
    <row r="1955" spans="13:13" x14ac:dyDescent="0.3">
      <c r="M1955" s="1"/>
    </row>
    <row r="1956" spans="13:13" x14ac:dyDescent="0.3">
      <c r="M1956" s="1"/>
    </row>
    <row r="1957" spans="13:13" x14ac:dyDescent="0.3">
      <c r="M1957" s="1"/>
    </row>
    <row r="1958" spans="13:13" x14ac:dyDescent="0.3">
      <c r="M1958" s="1"/>
    </row>
    <row r="1959" spans="13:13" x14ac:dyDescent="0.3">
      <c r="M1959" s="1"/>
    </row>
    <row r="1960" spans="13:13" x14ac:dyDescent="0.3">
      <c r="M1960" s="1"/>
    </row>
    <row r="1961" spans="13:13" x14ac:dyDescent="0.3">
      <c r="M1961" s="1"/>
    </row>
    <row r="1962" spans="13:13" x14ac:dyDescent="0.3">
      <c r="M1962" s="1"/>
    </row>
    <row r="1963" spans="13:13" x14ac:dyDescent="0.3">
      <c r="M1963" s="1"/>
    </row>
    <row r="1964" spans="13:13" x14ac:dyDescent="0.3">
      <c r="M1964" s="1"/>
    </row>
    <row r="1965" spans="13:13" x14ac:dyDescent="0.3">
      <c r="M1965" s="1"/>
    </row>
    <row r="1966" spans="13:13" x14ac:dyDescent="0.3">
      <c r="M1966" s="1"/>
    </row>
    <row r="1967" spans="13:13" x14ac:dyDescent="0.3">
      <c r="M1967" s="1"/>
    </row>
    <row r="1968" spans="13:13" x14ac:dyDescent="0.3">
      <c r="M1968" s="1"/>
    </row>
    <row r="1969" spans="13:13" x14ac:dyDescent="0.3">
      <c r="M1969" s="1"/>
    </row>
    <row r="1970" spans="13:13" x14ac:dyDescent="0.3">
      <c r="M1970" s="1"/>
    </row>
    <row r="1971" spans="13:13" x14ac:dyDescent="0.3">
      <c r="M1971" s="1"/>
    </row>
    <row r="1972" spans="13:13" x14ac:dyDescent="0.3">
      <c r="M1972" s="1"/>
    </row>
    <row r="1973" spans="13:13" x14ac:dyDescent="0.3">
      <c r="M1973" s="1"/>
    </row>
    <row r="1974" spans="13:13" x14ac:dyDescent="0.3">
      <c r="M1974" s="1"/>
    </row>
    <row r="1975" spans="13:13" x14ac:dyDescent="0.3">
      <c r="M1975" s="1"/>
    </row>
    <row r="1976" spans="13:13" x14ac:dyDescent="0.3">
      <c r="M1976" s="1"/>
    </row>
    <row r="1977" spans="13:13" x14ac:dyDescent="0.3">
      <c r="M1977" s="1"/>
    </row>
    <row r="1978" spans="13:13" x14ac:dyDescent="0.3">
      <c r="M1978" s="1"/>
    </row>
    <row r="1979" spans="13:13" x14ac:dyDescent="0.3">
      <c r="M1979" s="1"/>
    </row>
    <row r="1980" spans="13:13" x14ac:dyDescent="0.3">
      <c r="M1980" s="1"/>
    </row>
    <row r="1981" spans="13:13" x14ac:dyDescent="0.3">
      <c r="M1981" s="1"/>
    </row>
    <row r="1982" spans="13:13" x14ac:dyDescent="0.3">
      <c r="M1982" s="1"/>
    </row>
    <row r="1983" spans="13:13" x14ac:dyDescent="0.3">
      <c r="M1983" s="1"/>
    </row>
    <row r="1984" spans="13:13" x14ac:dyDescent="0.3">
      <c r="M1984" s="1"/>
    </row>
    <row r="1985" spans="13:13" x14ac:dyDescent="0.3">
      <c r="M1985" s="1"/>
    </row>
    <row r="1986" spans="13:13" x14ac:dyDescent="0.3">
      <c r="M1986" s="1"/>
    </row>
    <row r="1987" spans="13:13" x14ac:dyDescent="0.3">
      <c r="M1987" s="1"/>
    </row>
    <row r="1988" spans="13:13" x14ac:dyDescent="0.3">
      <c r="M1988" s="1"/>
    </row>
    <row r="1989" spans="13:13" x14ac:dyDescent="0.3">
      <c r="M1989" s="1"/>
    </row>
    <row r="1990" spans="13:13" x14ac:dyDescent="0.3">
      <c r="M1990" s="1"/>
    </row>
    <row r="1991" spans="13:13" x14ac:dyDescent="0.3">
      <c r="M1991" s="1"/>
    </row>
    <row r="1992" spans="13:13" x14ac:dyDescent="0.3">
      <c r="M1992" s="1"/>
    </row>
    <row r="1993" spans="13:13" x14ac:dyDescent="0.3">
      <c r="M1993" s="1"/>
    </row>
    <row r="1994" spans="13:13" x14ac:dyDescent="0.3">
      <c r="M1994" s="1"/>
    </row>
    <row r="1995" spans="13:13" x14ac:dyDescent="0.3">
      <c r="M1995" s="1"/>
    </row>
    <row r="1996" spans="13:13" x14ac:dyDescent="0.3">
      <c r="M1996" s="1"/>
    </row>
    <row r="1997" spans="13:13" x14ac:dyDescent="0.3">
      <c r="M1997" s="1"/>
    </row>
    <row r="1998" spans="13:13" x14ac:dyDescent="0.3">
      <c r="M1998" s="1"/>
    </row>
    <row r="1999" spans="13:13" x14ac:dyDescent="0.3">
      <c r="M1999" s="1"/>
    </row>
    <row r="2000" spans="13:13" x14ac:dyDescent="0.3">
      <c r="M2000" s="1"/>
    </row>
    <row r="2001" spans="13:13" x14ac:dyDescent="0.3">
      <c r="M2001" s="1"/>
    </row>
    <row r="2002" spans="13:13" x14ac:dyDescent="0.3">
      <c r="M2002" s="1"/>
    </row>
    <row r="2003" spans="13:13" x14ac:dyDescent="0.3">
      <c r="M2003" s="1"/>
    </row>
    <row r="2004" spans="13:13" x14ac:dyDescent="0.3">
      <c r="M2004" s="1"/>
    </row>
    <row r="2005" spans="13:13" x14ac:dyDescent="0.3">
      <c r="M2005" s="1"/>
    </row>
    <row r="2006" spans="13:13" x14ac:dyDescent="0.3">
      <c r="M2006" s="1"/>
    </row>
    <row r="2007" spans="13:13" x14ac:dyDescent="0.3">
      <c r="M2007" s="1"/>
    </row>
    <row r="2008" spans="13:13" x14ac:dyDescent="0.3">
      <c r="M2008" s="1"/>
    </row>
    <row r="2009" spans="13:13" x14ac:dyDescent="0.3">
      <c r="M2009" s="1"/>
    </row>
    <row r="2010" spans="13:13" x14ac:dyDescent="0.3">
      <c r="M2010" s="1"/>
    </row>
    <row r="2011" spans="13:13" x14ac:dyDescent="0.3">
      <c r="M2011" s="1"/>
    </row>
    <row r="2012" spans="13:13" x14ac:dyDescent="0.3">
      <c r="M2012" s="1"/>
    </row>
    <row r="2013" spans="13:13" x14ac:dyDescent="0.3">
      <c r="M2013" s="1"/>
    </row>
    <row r="2014" spans="13:13" x14ac:dyDescent="0.3">
      <c r="M2014" s="1"/>
    </row>
    <row r="2015" spans="13:13" x14ac:dyDescent="0.3">
      <c r="M2015" s="1"/>
    </row>
    <row r="2016" spans="13:13" x14ac:dyDescent="0.3">
      <c r="M2016" s="1"/>
    </row>
    <row r="2017" spans="13:13" x14ac:dyDescent="0.3">
      <c r="M2017" s="1"/>
    </row>
    <row r="2018" spans="13:13" x14ac:dyDescent="0.3">
      <c r="M2018" s="1"/>
    </row>
    <row r="2019" spans="13:13" x14ac:dyDescent="0.3">
      <c r="M2019" s="1"/>
    </row>
    <row r="2020" spans="13:13" x14ac:dyDescent="0.3">
      <c r="M2020" s="1"/>
    </row>
    <row r="2021" spans="13:13" x14ac:dyDescent="0.3">
      <c r="M2021" s="1"/>
    </row>
    <row r="2022" spans="13:13" x14ac:dyDescent="0.3">
      <c r="M2022" s="1"/>
    </row>
    <row r="2023" spans="13:13" x14ac:dyDescent="0.3">
      <c r="M2023" s="1"/>
    </row>
    <row r="2024" spans="13:13" x14ac:dyDescent="0.3">
      <c r="M2024" s="1"/>
    </row>
    <row r="2025" spans="13:13" x14ac:dyDescent="0.3">
      <c r="M2025" s="1"/>
    </row>
    <row r="2026" spans="13:13" x14ac:dyDescent="0.3">
      <c r="M2026" s="1"/>
    </row>
    <row r="2027" spans="13:13" x14ac:dyDescent="0.3">
      <c r="M2027" s="1"/>
    </row>
    <row r="2028" spans="13:13" x14ac:dyDescent="0.3">
      <c r="M2028" s="1"/>
    </row>
    <row r="2029" spans="13:13" x14ac:dyDescent="0.3">
      <c r="M2029" s="1"/>
    </row>
    <row r="2030" spans="13:13" x14ac:dyDescent="0.3">
      <c r="M2030" s="1"/>
    </row>
    <row r="2031" spans="13:13" x14ac:dyDescent="0.3">
      <c r="M2031" s="1"/>
    </row>
    <row r="2032" spans="13:13" x14ac:dyDescent="0.3">
      <c r="M2032" s="1"/>
    </row>
    <row r="2033" spans="13:13" x14ac:dyDescent="0.3">
      <c r="M2033" s="1"/>
    </row>
    <row r="2034" spans="13:13" x14ac:dyDescent="0.3">
      <c r="M2034" s="1"/>
    </row>
    <row r="2035" spans="13:13" x14ac:dyDescent="0.3">
      <c r="M2035" s="1"/>
    </row>
    <row r="2036" spans="13:13" x14ac:dyDescent="0.3">
      <c r="M2036" s="1"/>
    </row>
    <row r="2037" spans="13:13" x14ac:dyDescent="0.3">
      <c r="M2037" s="1"/>
    </row>
    <row r="2038" spans="13:13" x14ac:dyDescent="0.3">
      <c r="M2038" s="1"/>
    </row>
    <row r="2039" spans="13:13" x14ac:dyDescent="0.3">
      <c r="M2039" s="1"/>
    </row>
    <row r="2040" spans="13:13" x14ac:dyDescent="0.3">
      <c r="M2040" s="1"/>
    </row>
    <row r="2041" spans="13:13" x14ac:dyDescent="0.3">
      <c r="M2041" s="1"/>
    </row>
    <row r="2042" spans="13:13" x14ac:dyDescent="0.3">
      <c r="M2042" s="1"/>
    </row>
    <row r="2043" spans="13:13" x14ac:dyDescent="0.3">
      <c r="M2043" s="1"/>
    </row>
    <row r="2044" spans="13:13" x14ac:dyDescent="0.3">
      <c r="M2044" s="1"/>
    </row>
    <row r="2045" spans="13:13" x14ac:dyDescent="0.3">
      <c r="M2045" s="1"/>
    </row>
    <row r="2046" spans="13:13" x14ac:dyDescent="0.3">
      <c r="M2046" s="1"/>
    </row>
    <row r="2047" spans="13:13" x14ac:dyDescent="0.3">
      <c r="M2047" s="1"/>
    </row>
    <row r="2048" spans="13:13" x14ac:dyDescent="0.3">
      <c r="M2048" s="1"/>
    </row>
    <row r="2049" spans="13:13" x14ac:dyDescent="0.3">
      <c r="M2049" s="1"/>
    </row>
    <row r="2050" spans="13:13" x14ac:dyDescent="0.3">
      <c r="M2050" s="1"/>
    </row>
    <row r="2051" spans="13:13" x14ac:dyDescent="0.3">
      <c r="M2051" s="1"/>
    </row>
    <row r="2052" spans="13:13" x14ac:dyDescent="0.3">
      <c r="M2052" s="1"/>
    </row>
    <row r="2053" spans="13:13" x14ac:dyDescent="0.3">
      <c r="M2053" s="1"/>
    </row>
    <row r="2054" spans="13:13" x14ac:dyDescent="0.3">
      <c r="M2054" s="1"/>
    </row>
    <row r="2055" spans="13:13" x14ac:dyDescent="0.3">
      <c r="M2055" s="1"/>
    </row>
    <row r="2056" spans="13:13" x14ac:dyDescent="0.3">
      <c r="M2056" s="1"/>
    </row>
    <row r="2057" spans="13:13" x14ac:dyDescent="0.3">
      <c r="M2057" s="1"/>
    </row>
    <row r="2058" spans="13:13" x14ac:dyDescent="0.3">
      <c r="M2058" s="1"/>
    </row>
    <row r="2059" spans="13:13" x14ac:dyDescent="0.3">
      <c r="M2059" s="1"/>
    </row>
    <row r="2060" spans="13:13" x14ac:dyDescent="0.3">
      <c r="M2060" s="1"/>
    </row>
    <row r="2061" spans="13:13" x14ac:dyDescent="0.3">
      <c r="M2061" s="1"/>
    </row>
    <row r="2062" spans="13:13" x14ac:dyDescent="0.3">
      <c r="M2062" s="1"/>
    </row>
    <row r="2063" spans="13:13" x14ac:dyDescent="0.3">
      <c r="M2063" s="1"/>
    </row>
    <row r="2064" spans="13:13" x14ac:dyDescent="0.3">
      <c r="M2064" s="1"/>
    </row>
    <row r="2065" spans="13:13" x14ac:dyDescent="0.3">
      <c r="M2065" s="1"/>
    </row>
    <row r="2066" spans="13:13" x14ac:dyDescent="0.3">
      <c r="M2066" s="1"/>
    </row>
    <row r="2067" spans="13:13" x14ac:dyDescent="0.3">
      <c r="M2067" s="1"/>
    </row>
    <row r="2068" spans="13:13" x14ac:dyDescent="0.3">
      <c r="M2068" s="1"/>
    </row>
    <row r="2069" spans="13:13" x14ac:dyDescent="0.3">
      <c r="M2069" s="1"/>
    </row>
    <row r="2070" spans="13:13" x14ac:dyDescent="0.3">
      <c r="M2070" s="1"/>
    </row>
    <row r="2071" spans="13:13" x14ac:dyDescent="0.3">
      <c r="M2071" s="1"/>
    </row>
    <row r="2072" spans="13:13" x14ac:dyDescent="0.3">
      <c r="M2072" s="1"/>
    </row>
    <row r="2073" spans="13:13" x14ac:dyDescent="0.3">
      <c r="M2073" s="1"/>
    </row>
    <row r="2074" spans="13:13" x14ac:dyDescent="0.3">
      <c r="M2074" s="1"/>
    </row>
    <row r="2075" spans="13:13" x14ac:dyDescent="0.3">
      <c r="M2075" s="1"/>
    </row>
    <row r="2076" spans="13:13" x14ac:dyDescent="0.3">
      <c r="M2076" s="1"/>
    </row>
    <row r="2077" spans="13:13" x14ac:dyDescent="0.3">
      <c r="M2077" s="1"/>
    </row>
    <row r="2078" spans="13:13" x14ac:dyDescent="0.3">
      <c r="M2078" s="1"/>
    </row>
    <row r="2079" spans="13:13" x14ac:dyDescent="0.3">
      <c r="M2079" s="1"/>
    </row>
    <row r="2080" spans="13:13" x14ac:dyDescent="0.3">
      <c r="M2080" s="1"/>
    </row>
    <row r="2081" spans="13:13" x14ac:dyDescent="0.3">
      <c r="M2081" s="1"/>
    </row>
    <row r="2082" spans="13:13" x14ac:dyDescent="0.3">
      <c r="M2082" s="1"/>
    </row>
    <row r="2083" spans="13:13" x14ac:dyDescent="0.3">
      <c r="M2083" s="1"/>
    </row>
    <row r="2084" spans="13:13" x14ac:dyDescent="0.3">
      <c r="M2084" s="1"/>
    </row>
    <row r="2085" spans="13:13" x14ac:dyDescent="0.3">
      <c r="M2085" s="1"/>
    </row>
    <row r="2086" spans="13:13" x14ac:dyDescent="0.3">
      <c r="M2086" s="1"/>
    </row>
    <row r="2087" spans="13:13" x14ac:dyDescent="0.3">
      <c r="M2087" s="1"/>
    </row>
    <row r="2088" spans="13:13" x14ac:dyDescent="0.3">
      <c r="M2088" s="1"/>
    </row>
    <row r="2089" spans="13:13" x14ac:dyDescent="0.3">
      <c r="M2089" s="1"/>
    </row>
    <row r="2090" spans="13:13" x14ac:dyDescent="0.3">
      <c r="M2090" s="1"/>
    </row>
    <row r="2091" spans="13:13" x14ac:dyDescent="0.3">
      <c r="M2091" s="1"/>
    </row>
    <row r="2092" spans="13:13" x14ac:dyDescent="0.3">
      <c r="M2092" s="1"/>
    </row>
    <row r="2093" spans="13:13" x14ac:dyDescent="0.3">
      <c r="M2093" s="1"/>
    </row>
    <row r="2094" spans="13:13" x14ac:dyDescent="0.3">
      <c r="M2094" s="1"/>
    </row>
    <row r="2095" spans="13:13" x14ac:dyDescent="0.3">
      <c r="M2095" s="1"/>
    </row>
    <row r="2096" spans="13:13" x14ac:dyDescent="0.3">
      <c r="M2096" s="1"/>
    </row>
    <row r="2097" spans="13:13" x14ac:dyDescent="0.3">
      <c r="M2097" s="1"/>
    </row>
    <row r="2098" spans="13:13" x14ac:dyDescent="0.3">
      <c r="M2098" s="1"/>
    </row>
    <row r="2099" spans="13:13" x14ac:dyDescent="0.3">
      <c r="M2099" s="1"/>
    </row>
    <row r="2100" spans="13:13" x14ac:dyDescent="0.3">
      <c r="M2100" s="1"/>
    </row>
    <row r="2101" spans="13:13" x14ac:dyDescent="0.3">
      <c r="M2101" s="1"/>
    </row>
    <row r="2102" spans="13:13" x14ac:dyDescent="0.3">
      <c r="M2102" s="1"/>
    </row>
    <row r="2103" spans="13:13" x14ac:dyDescent="0.3">
      <c r="M2103" s="1"/>
    </row>
    <row r="2104" spans="13:13" x14ac:dyDescent="0.3">
      <c r="M2104" s="1"/>
    </row>
    <row r="2105" spans="13:13" x14ac:dyDescent="0.3">
      <c r="M2105" s="1"/>
    </row>
    <row r="2106" spans="13:13" x14ac:dyDescent="0.3">
      <c r="M2106" s="1"/>
    </row>
    <row r="2107" spans="13:13" x14ac:dyDescent="0.3">
      <c r="M2107" s="1"/>
    </row>
    <row r="2108" spans="13:13" x14ac:dyDescent="0.3">
      <c r="M2108" s="1"/>
    </row>
    <row r="2109" spans="13:13" x14ac:dyDescent="0.3">
      <c r="M2109" s="1"/>
    </row>
    <row r="2110" spans="13:13" x14ac:dyDescent="0.3">
      <c r="M2110" s="1"/>
    </row>
    <row r="2111" spans="13:13" x14ac:dyDescent="0.3">
      <c r="M2111" s="1"/>
    </row>
    <row r="2112" spans="13:13" x14ac:dyDescent="0.3">
      <c r="M2112" s="1"/>
    </row>
    <row r="2113" spans="13:13" x14ac:dyDescent="0.3">
      <c r="M2113" s="1"/>
    </row>
    <row r="2114" spans="13:13" x14ac:dyDescent="0.3">
      <c r="M2114" s="1"/>
    </row>
    <row r="2115" spans="13:13" x14ac:dyDescent="0.3">
      <c r="M2115" s="1"/>
    </row>
    <row r="2116" spans="13:13" x14ac:dyDescent="0.3">
      <c r="M2116" s="1"/>
    </row>
    <row r="2117" spans="13:13" x14ac:dyDescent="0.3">
      <c r="M2117" s="1"/>
    </row>
    <row r="2118" spans="13:13" x14ac:dyDescent="0.3">
      <c r="M2118" s="1"/>
    </row>
    <row r="2119" spans="13:13" x14ac:dyDescent="0.3">
      <c r="M2119" s="1"/>
    </row>
    <row r="2120" spans="13:13" x14ac:dyDescent="0.3">
      <c r="M2120" s="1"/>
    </row>
    <row r="2121" spans="13:13" x14ac:dyDescent="0.3">
      <c r="M2121" s="1"/>
    </row>
    <row r="2122" spans="13:13" x14ac:dyDescent="0.3">
      <c r="M2122" s="1"/>
    </row>
    <row r="2123" spans="13:13" x14ac:dyDescent="0.3">
      <c r="M2123" s="1"/>
    </row>
    <row r="2124" spans="13:13" x14ac:dyDescent="0.3">
      <c r="M2124" s="1"/>
    </row>
    <row r="2125" spans="13:13" x14ac:dyDescent="0.3">
      <c r="M2125" s="1"/>
    </row>
    <row r="2126" spans="13:13" x14ac:dyDescent="0.3">
      <c r="M2126" s="1"/>
    </row>
    <row r="2127" spans="13:13" x14ac:dyDescent="0.3">
      <c r="M2127" s="1"/>
    </row>
    <row r="2128" spans="13:13" x14ac:dyDescent="0.3">
      <c r="M2128" s="1"/>
    </row>
    <row r="2129" spans="13:13" x14ac:dyDescent="0.3">
      <c r="M2129" s="1"/>
    </row>
    <row r="2130" spans="13:13" x14ac:dyDescent="0.3">
      <c r="M2130" s="1"/>
    </row>
    <row r="2131" spans="13:13" x14ac:dyDescent="0.3">
      <c r="M2131" s="1"/>
    </row>
    <row r="2132" spans="13:13" x14ac:dyDescent="0.3">
      <c r="M2132" s="1"/>
    </row>
    <row r="2133" spans="13:13" x14ac:dyDescent="0.3">
      <c r="M2133" s="1"/>
    </row>
    <row r="2134" spans="13:13" x14ac:dyDescent="0.3">
      <c r="M2134" s="1"/>
    </row>
    <row r="2135" spans="13:13" x14ac:dyDescent="0.3">
      <c r="M2135" s="1"/>
    </row>
    <row r="2136" spans="13:13" x14ac:dyDescent="0.3">
      <c r="M2136" s="1"/>
    </row>
    <row r="2137" spans="13:13" x14ac:dyDescent="0.3">
      <c r="M2137" s="1"/>
    </row>
    <row r="2138" spans="13:13" x14ac:dyDescent="0.3">
      <c r="M2138" s="1"/>
    </row>
    <row r="2139" spans="13:13" x14ac:dyDescent="0.3">
      <c r="M2139" s="1"/>
    </row>
    <row r="2140" spans="13:13" x14ac:dyDescent="0.3">
      <c r="M2140" s="1"/>
    </row>
    <row r="2141" spans="13:13" x14ac:dyDescent="0.3">
      <c r="M2141" s="1"/>
    </row>
    <row r="2142" spans="13:13" x14ac:dyDescent="0.3">
      <c r="M2142" s="1"/>
    </row>
    <row r="2143" spans="13:13" x14ac:dyDescent="0.3">
      <c r="M2143" s="1"/>
    </row>
    <row r="2144" spans="13:13" x14ac:dyDescent="0.3">
      <c r="M2144" s="1"/>
    </row>
    <row r="2145" spans="13:13" x14ac:dyDescent="0.3">
      <c r="M2145" s="1"/>
    </row>
    <row r="2146" spans="13:13" x14ac:dyDescent="0.3">
      <c r="M2146" s="1"/>
    </row>
    <row r="2147" spans="13:13" x14ac:dyDescent="0.3">
      <c r="M2147" s="1"/>
    </row>
    <row r="2148" spans="13:13" x14ac:dyDescent="0.3">
      <c r="M2148" s="1"/>
    </row>
    <row r="2149" spans="13:13" x14ac:dyDescent="0.3">
      <c r="M2149" s="1"/>
    </row>
    <row r="2150" spans="13:13" x14ac:dyDescent="0.3">
      <c r="M2150" s="1"/>
    </row>
    <row r="2151" spans="13:13" x14ac:dyDescent="0.3">
      <c r="M2151" s="1"/>
    </row>
    <row r="2152" spans="13:13" x14ac:dyDescent="0.3">
      <c r="M2152" s="1"/>
    </row>
    <row r="2153" spans="13:13" x14ac:dyDescent="0.3">
      <c r="M2153" s="1"/>
    </row>
    <row r="2154" spans="13:13" x14ac:dyDescent="0.3">
      <c r="M2154" s="1"/>
    </row>
    <row r="2155" spans="13:13" x14ac:dyDescent="0.3">
      <c r="M2155" s="1"/>
    </row>
    <row r="2156" spans="13:13" x14ac:dyDescent="0.3">
      <c r="M2156" s="1"/>
    </row>
    <row r="2157" spans="13:13" x14ac:dyDescent="0.3">
      <c r="M2157" s="1"/>
    </row>
    <row r="2158" spans="13:13" x14ac:dyDescent="0.3">
      <c r="M2158" s="1"/>
    </row>
    <row r="2159" spans="13:13" x14ac:dyDescent="0.3">
      <c r="M2159" s="1"/>
    </row>
    <row r="2160" spans="13:13" x14ac:dyDescent="0.3">
      <c r="M2160" s="1"/>
    </row>
    <row r="2161" spans="13:13" x14ac:dyDescent="0.3">
      <c r="M2161" s="1"/>
    </row>
    <row r="2162" spans="13:13" x14ac:dyDescent="0.3">
      <c r="M2162" s="1"/>
    </row>
    <row r="2163" spans="13:13" x14ac:dyDescent="0.3">
      <c r="M2163" s="1"/>
    </row>
    <row r="2164" spans="13:13" x14ac:dyDescent="0.3">
      <c r="M2164" s="1"/>
    </row>
    <row r="2165" spans="13:13" x14ac:dyDescent="0.3">
      <c r="M2165" s="1"/>
    </row>
    <row r="2166" spans="13:13" x14ac:dyDescent="0.3">
      <c r="M2166" s="1"/>
    </row>
    <row r="2167" spans="13:13" x14ac:dyDescent="0.3">
      <c r="M2167" s="1"/>
    </row>
    <row r="2168" spans="13:13" x14ac:dyDescent="0.3">
      <c r="M2168" s="1"/>
    </row>
    <row r="2169" spans="13:13" x14ac:dyDescent="0.3">
      <c r="M2169" s="1"/>
    </row>
    <row r="2170" spans="13:13" x14ac:dyDescent="0.3">
      <c r="M2170" s="1"/>
    </row>
    <row r="2171" spans="13:13" x14ac:dyDescent="0.3">
      <c r="M2171" s="1"/>
    </row>
    <row r="2172" spans="13:13" x14ac:dyDescent="0.3">
      <c r="M2172" s="1"/>
    </row>
    <row r="2173" spans="13:13" x14ac:dyDescent="0.3">
      <c r="M2173" s="1"/>
    </row>
    <row r="2174" spans="13:13" x14ac:dyDescent="0.3">
      <c r="M2174" s="1"/>
    </row>
    <row r="2175" spans="13:13" x14ac:dyDescent="0.3">
      <c r="M2175" s="1"/>
    </row>
    <row r="2176" spans="13:13" x14ac:dyDescent="0.3">
      <c r="M2176" s="1"/>
    </row>
    <row r="2177" spans="13:13" x14ac:dyDescent="0.3">
      <c r="M2177" s="1"/>
    </row>
    <row r="2178" spans="13:13" x14ac:dyDescent="0.3">
      <c r="M2178" s="1"/>
    </row>
    <row r="2179" spans="13:13" x14ac:dyDescent="0.3">
      <c r="M2179" s="1"/>
    </row>
    <row r="2180" spans="13:13" x14ac:dyDescent="0.3">
      <c r="M2180" s="1"/>
    </row>
    <row r="2181" spans="13:13" x14ac:dyDescent="0.3">
      <c r="M2181" s="1"/>
    </row>
    <row r="2182" spans="13:13" x14ac:dyDescent="0.3">
      <c r="M2182" s="1"/>
    </row>
    <row r="2183" spans="13:13" x14ac:dyDescent="0.3">
      <c r="M2183" s="1"/>
    </row>
    <row r="2184" spans="13:13" x14ac:dyDescent="0.3">
      <c r="M2184" s="1"/>
    </row>
    <row r="2185" spans="13:13" x14ac:dyDescent="0.3">
      <c r="M2185" s="1"/>
    </row>
    <row r="2186" spans="13:13" x14ac:dyDescent="0.3">
      <c r="M2186" s="1"/>
    </row>
    <row r="2187" spans="13:13" x14ac:dyDescent="0.3">
      <c r="M2187" s="1"/>
    </row>
    <row r="2188" spans="13:13" x14ac:dyDescent="0.3">
      <c r="M2188" s="1"/>
    </row>
    <row r="2189" spans="13:13" x14ac:dyDescent="0.3">
      <c r="M2189" s="1"/>
    </row>
    <row r="2190" spans="13:13" x14ac:dyDescent="0.3">
      <c r="M2190" s="1"/>
    </row>
    <row r="2191" spans="13:13" x14ac:dyDescent="0.3">
      <c r="M2191" s="1"/>
    </row>
    <row r="2192" spans="13:13" x14ac:dyDescent="0.3">
      <c r="M2192" s="1"/>
    </row>
    <row r="2193" spans="13:13" x14ac:dyDescent="0.3">
      <c r="M2193" s="1"/>
    </row>
    <row r="2194" spans="13:13" x14ac:dyDescent="0.3">
      <c r="M2194" s="1"/>
    </row>
    <row r="2195" spans="13:13" x14ac:dyDescent="0.3">
      <c r="M2195" s="1"/>
    </row>
    <row r="2196" spans="13:13" x14ac:dyDescent="0.3">
      <c r="M2196" s="1"/>
    </row>
    <row r="2197" spans="13:13" x14ac:dyDescent="0.3">
      <c r="M2197" s="1"/>
    </row>
    <row r="2198" spans="13:13" x14ac:dyDescent="0.3">
      <c r="M2198" s="1"/>
    </row>
    <row r="2199" spans="13:13" x14ac:dyDescent="0.3">
      <c r="M2199" s="1"/>
    </row>
    <row r="2200" spans="13:13" x14ac:dyDescent="0.3">
      <c r="M2200" s="1"/>
    </row>
    <row r="2201" spans="13:13" x14ac:dyDescent="0.3">
      <c r="M2201" s="1"/>
    </row>
    <row r="2202" spans="13:13" x14ac:dyDescent="0.3">
      <c r="M2202" s="1"/>
    </row>
    <row r="2203" spans="13:13" x14ac:dyDescent="0.3">
      <c r="M2203" s="1"/>
    </row>
    <row r="2204" spans="13:13" x14ac:dyDescent="0.3">
      <c r="M2204" s="1"/>
    </row>
    <row r="2205" spans="13:13" x14ac:dyDescent="0.3">
      <c r="M2205" s="1"/>
    </row>
    <row r="2206" spans="13:13" x14ac:dyDescent="0.3">
      <c r="M2206" s="1"/>
    </row>
    <row r="2207" spans="13:13" x14ac:dyDescent="0.3">
      <c r="M2207" s="1"/>
    </row>
    <row r="2208" spans="13:13" x14ac:dyDescent="0.3">
      <c r="M2208" s="1"/>
    </row>
    <row r="2209" spans="13:13" x14ac:dyDescent="0.3">
      <c r="M2209" s="1"/>
    </row>
    <row r="2210" spans="13:13" x14ac:dyDescent="0.3">
      <c r="M2210" s="1"/>
    </row>
    <row r="2211" spans="13:13" x14ac:dyDescent="0.3">
      <c r="M2211" s="1"/>
    </row>
    <row r="2212" spans="13:13" x14ac:dyDescent="0.3">
      <c r="M2212" s="1"/>
    </row>
    <row r="2213" spans="13:13" x14ac:dyDescent="0.3">
      <c r="M2213" s="1"/>
    </row>
    <row r="2214" spans="13:13" x14ac:dyDescent="0.3">
      <c r="M2214" s="1"/>
    </row>
    <row r="2215" spans="13:13" x14ac:dyDescent="0.3">
      <c r="M2215" s="1"/>
    </row>
    <row r="2216" spans="13:13" x14ac:dyDescent="0.3">
      <c r="M2216" s="1"/>
    </row>
    <row r="2217" spans="13:13" x14ac:dyDescent="0.3">
      <c r="M2217" s="1"/>
    </row>
    <row r="2218" spans="13:13" x14ac:dyDescent="0.3">
      <c r="M2218" s="1"/>
    </row>
    <row r="2219" spans="13:13" x14ac:dyDescent="0.3">
      <c r="M2219" s="1"/>
    </row>
    <row r="2220" spans="13:13" x14ac:dyDescent="0.3">
      <c r="M2220" s="1"/>
    </row>
    <row r="2221" spans="13:13" x14ac:dyDescent="0.3">
      <c r="M2221" s="1"/>
    </row>
    <row r="2222" spans="13:13" x14ac:dyDescent="0.3">
      <c r="M2222" s="1"/>
    </row>
    <row r="2223" spans="13:13" x14ac:dyDescent="0.3">
      <c r="M2223" s="1"/>
    </row>
    <row r="2224" spans="13:13" x14ac:dyDescent="0.3">
      <c r="M2224" s="1"/>
    </row>
    <row r="2225" spans="13:13" x14ac:dyDescent="0.3">
      <c r="M2225" s="1"/>
    </row>
    <row r="2226" spans="13:13" x14ac:dyDescent="0.3">
      <c r="M2226" s="1"/>
    </row>
    <row r="2227" spans="13:13" x14ac:dyDescent="0.3">
      <c r="M2227" s="1"/>
    </row>
    <row r="2228" spans="13:13" x14ac:dyDescent="0.3">
      <c r="M2228" s="1"/>
    </row>
    <row r="2229" spans="13:13" x14ac:dyDescent="0.3">
      <c r="M2229" s="1"/>
    </row>
    <row r="2230" spans="13:13" x14ac:dyDescent="0.3">
      <c r="M2230" s="1"/>
    </row>
    <row r="2231" spans="13:13" x14ac:dyDescent="0.3">
      <c r="M2231" s="1"/>
    </row>
    <row r="2232" spans="13:13" x14ac:dyDescent="0.3">
      <c r="M2232" s="1"/>
    </row>
    <row r="2233" spans="13:13" x14ac:dyDescent="0.3">
      <c r="M2233" s="1"/>
    </row>
    <row r="2234" spans="13:13" x14ac:dyDescent="0.3">
      <c r="M2234" s="1"/>
    </row>
    <row r="2235" spans="13:13" x14ac:dyDescent="0.3">
      <c r="M2235" s="1"/>
    </row>
    <row r="2236" spans="13:13" x14ac:dyDescent="0.3">
      <c r="M2236" s="1"/>
    </row>
    <row r="2237" spans="13:13" x14ac:dyDescent="0.3">
      <c r="M2237" s="1"/>
    </row>
    <row r="2238" spans="13:13" x14ac:dyDescent="0.3">
      <c r="M2238" s="1"/>
    </row>
    <row r="2239" spans="13:13" x14ac:dyDescent="0.3">
      <c r="M2239" s="1"/>
    </row>
    <row r="2240" spans="13:13" x14ac:dyDescent="0.3">
      <c r="M2240" s="1"/>
    </row>
    <row r="2241" spans="13:13" x14ac:dyDescent="0.3">
      <c r="M2241" s="1"/>
    </row>
    <row r="2242" spans="13:13" x14ac:dyDescent="0.3">
      <c r="M2242" s="1"/>
    </row>
    <row r="2243" spans="13:13" x14ac:dyDescent="0.3">
      <c r="M2243" s="1"/>
    </row>
    <row r="2244" spans="13:13" x14ac:dyDescent="0.3">
      <c r="M2244" s="1"/>
    </row>
    <row r="2245" spans="13:13" x14ac:dyDescent="0.3">
      <c r="M2245" s="1"/>
    </row>
    <row r="2246" spans="13:13" x14ac:dyDescent="0.3">
      <c r="M2246" s="1"/>
    </row>
    <row r="2247" spans="13:13" x14ac:dyDescent="0.3">
      <c r="M2247" s="1"/>
    </row>
    <row r="2248" spans="13:13" x14ac:dyDescent="0.3">
      <c r="M2248" s="1"/>
    </row>
    <row r="2249" spans="13:13" x14ac:dyDescent="0.3">
      <c r="M2249" s="1"/>
    </row>
    <row r="2250" spans="13:13" x14ac:dyDescent="0.3">
      <c r="M2250" s="1"/>
    </row>
    <row r="2251" spans="13:13" x14ac:dyDescent="0.3">
      <c r="M2251" s="1"/>
    </row>
    <row r="2252" spans="13:13" x14ac:dyDescent="0.3">
      <c r="M2252" s="1"/>
    </row>
    <row r="2253" spans="13:13" x14ac:dyDescent="0.3">
      <c r="M2253" s="1"/>
    </row>
    <row r="2254" spans="13:13" x14ac:dyDescent="0.3">
      <c r="M2254" s="1"/>
    </row>
    <row r="2255" spans="13:13" x14ac:dyDescent="0.3">
      <c r="M2255" s="1"/>
    </row>
    <row r="2256" spans="13:13" x14ac:dyDescent="0.3">
      <c r="M2256" s="1"/>
    </row>
    <row r="2257" spans="13:13" x14ac:dyDescent="0.3">
      <c r="M2257" s="1"/>
    </row>
    <row r="2258" spans="13:13" x14ac:dyDescent="0.3">
      <c r="M2258" s="1"/>
    </row>
    <row r="2259" spans="13:13" x14ac:dyDescent="0.3">
      <c r="M2259" s="1"/>
    </row>
    <row r="2260" spans="13:13" x14ac:dyDescent="0.3">
      <c r="M2260" s="1"/>
    </row>
    <row r="2261" spans="13:13" x14ac:dyDescent="0.3">
      <c r="M2261" s="1"/>
    </row>
    <row r="2262" spans="13:13" x14ac:dyDescent="0.3">
      <c r="M2262" s="1"/>
    </row>
    <row r="2263" spans="13:13" x14ac:dyDescent="0.3">
      <c r="M2263" s="1"/>
    </row>
    <row r="2264" spans="13:13" x14ac:dyDescent="0.3">
      <c r="M2264" s="1"/>
    </row>
    <row r="2265" spans="13:13" x14ac:dyDescent="0.3">
      <c r="M2265" s="1"/>
    </row>
    <row r="2266" spans="13:13" x14ac:dyDescent="0.3">
      <c r="M2266" s="1"/>
    </row>
    <row r="2267" spans="13:13" x14ac:dyDescent="0.3">
      <c r="M2267" s="1"/>
    </row>
    <row r="2268" spans="13:13" x14ac:dyDescent="0.3">
      <c r="M2268" s="1"/>
    </row>
    <row r="2269" spans="13:13" x14ac:dyDescent="0.3">
      <c r="M2269" s="1"/>
    </row>
    <row r="2270" spans="13:13" x14ac:dyDescent="0.3">
      <c r="M2270" s="1"/>
    </row>
    <row r="2271" spans="13:13" x14ac:dyDescent="0.3">
      <c r="M2271" s="1"/>
    </row>
    <row r="2272" spans="13:13" x14ac:dyDescent="0.3">
      <c r="M2272" s="1"/>
    </row>
    <row r="2273" spans="13:13" x14ac:dyDescent="0.3">
      <c r="M2273" s="1"/>
    </row>
    <row r="2274" spans="13:13" x14ac:dyDescent="0.3">
      <c r="M2274" s="1"/>
    </row>
    <row r="2275" spans="13:13" x14ac:dyDescent="0.3">
      <c r="M2275" s="1"/>
    </row>
    <row r="2276" spans="13:13" x14ac:dyDescent="0.3">
      <c r="M2276" s="1"/>
    </row>
    <row r="2277" spans="13:13" x14ac:dyDescent="0.3">
      <c r="M2277" s="1"/>
    </row>
    <row r="2278" spans="13:13" x14ac:dyDescent="0.3">
      <c r="M2278" s="1"/>
    </row>
    <row r="2279" spans="13:13" x14ac:dyDescent="0.3">
      <c r="M2279" s="1"/>
    </row>
    <row r="2280" spans="13:13" x14ac:dyDescent="0.3">
      <c r="M2280" s="1"/>
    </row>
    <row r="2281" spans="13:13" x14ac:dyDescent="0.3">
      <c r="M2281" s="1"/>
    </row>
    <row r="2282" spans="13:13" x14ac:dyDescent="0.3">
      <c r="M2282" s="1"/>
    </row>
    <row r="2283" spans="13:13" x14ac:dyDescent="0.3">
      <c r="M2283" s="1"/>
    </row>
    <row r="2284" spans="13:13" x14ac:dyDescent="0.3">
      <c r="M2284" s="1"/>
    </row>
    <row r="2285" spans="13:13" x14ac:dyDescent="0.3">
      <c r="M2285" s="1"/>
    </row>
    <row r="2286" spans="13:13" x14ac:dyDescent="0.3">
      <c r="M2286" s="1"/>
    </row>
    <row r="2287" spans="13:13" x14ac:dyDescent="0.3">
      <c r="M2287" s="1"/>
    </row>
    <row r="2288" spans="13:13" x14ac:dyDescent="0.3">
      <c r="M2288" s="1"/>
    </row>
    <row r="2289" spans="13:13" x14ac:dyDescent="0.3">
      <c r="M2289" s="1"/>
    </row>
    <row r="2290" spans="13:13" x14ac:dyDescent="0.3">
      <c r="M2290" s="1"/>
    </row>
    <row r="2291" spans="13:13" x14ac:dyDescent="0.3">
      <c r="M2291" s="1"/>
    </row>
    <row r="2292" spans="13:13" x14ac:dyDescent="0.3">
      <c r="M2292" s="1"/>
    </row>
    <row r="2293" spans="13:13" x14ac:dyDescent="0.3">
      <c r="M2293" s="1"/>
    </row>
    <row r="2294" spans="13:13" x14ac:dyDescent="0.3">
      <c r="M2294" s="1"/>
    </row>
    <row r="2295" spans="13:13" x14ac:dyDescent="0.3">
      <c r="M2295" s="1"/>
    </row>
    <row r="2296" spans="13:13" x14ac:dyDescent="0.3">
      <c r="M2296" s="1"/>
    </row>
    <row r="2297" spans="13:13" x14ac:dyDescent="0.3">
      <c r="M2297" s="1"/>
    </row>
    <row r="2298" spans="13:13" x14ac:dyDescent="0.3">
      <c r="M2298" s="1"/>
    </row>
    <row r="2299" spans="13:13" x14ac:dyDescent="0.3">
      <c r="M2299" s="1"/>
    </row>
    <row r="2300" spans="13:13" x14ac:dyDescent="0.3">
      <c r="M2300" s="1"/>
    </row>
    <row r="2301" spans="13:13" x14ac:dyDescent="0.3">
      <c r="M2301" s="1"/>
    </row>
    <row r="2302" spans="13:13" x14ac:dyDescent="0.3">
      <c r="M2302" s="1"/>
    </row>
    <row r="2303" spans="13:13" x14ac:dyDescent="0.3">
      <c r="M2303" s="1"/>
    </row>
    <row r="2304" spans="13:13" x14ac:dyDescent="0.3">
      <c r="M2304" s="1"/>
    </row>
    <row r="2305" spans="13:13" x14ac:dyDescent="0.3">
      <c r="M2305" s="1"/>
    </row>
    <row r="2306" spans="13:13" x14ac:dyDescent="0.3">
      <c r="M2306" s="1"/>
    </row>
    <row r="2307" spans="13:13" x14ac:dyDescent="0.3">
      <c r="M2307" s="1"/>
    </row>
    <row r="2308" spans="13:13" x14ac:dyDescent="0.3">
      <c r="M2308" s="1"/>
    </row>
    <row r="2309" spans="13:13" x14ac:dyDescent="0.3">
      <c r="M2309" s="1"/>
    </row>
    <row r="2310" spans="13:13" x14ac:dyDescent="0.3">
      <c r="M2310" s="1"/>
    </row>
    <row r="2311" spans="13:13" x14ac:dyDescent="0.3">
      <c r="M2311" s="1"/>
    </row>
    <row r="2312" spans="13:13" x14ac:dyDescent="0.3">
      <c r="M2312" s="1"/>
    </row>
    <row r="2313" spans="13:13" x14ac:dyDescent="0.3">
      <c r="M2313" s="1"/>
    </row>
    <row r="2314" spans="13:13" x14ac:dyDescent="0.3">
      <c r="M2314" s="1"/>
    </row>
    <row r="2315" spans="13:13" x14ac:dyDescent="0.3">
      <c r="M2315" s="1"/>
    </row>
    <row r="2316" spans="13:13" x14ac:dyDescent="0.3">
      <c r="M2316" s="1"/>
    </row>
    <row r="2317" spans="13:13" x14ac:dyDescent="0.3">
      <c r="M2317" s="1"/>
    </row>
    <row r="2318" spans="13:13" x14ac:dyDescent="0.3">
      <c r="M2318" s="1"/>
    </row>
    <row r="2319" spans="13:13" x14ac:dyDescent="0.3">
      <c r="M2319" s="1"/>
    </row>
    <row r="2320" spans="13:13" x14ac:dyDescent="0.3">
      <c r="M2320" s="1"/>
    </row>
    <row r="2321" spans="13:13" x14ac:dyDescent="0.3">
      <c r="M2321" s="1"/>
    </row>
    <row r="2322" spans="13:13" x14ac:dyDescent="0.3">
      <c r="M2322" s="1"/>
    </row>
    <row r="2323" spans="13:13" x14ac:dyDescent="0.3">
      <c r="M2323" s="1"/>
    </row>
    <row r="2324" spans="13:13" x14ac:dyDescent="0.3">
      <c r="M2324" s="1"/>
    </row>
    <row r="2325" spans="13:13" x14ac:dyDescent="0.3">
      <c r="M2325" s="1"/>
    </row>
    <row r="2326" spans="13:13" x14ac:dyDescent="0.3">
      <c r="M2326" s="1"/>
    </row>
    <row r="2327" spans="13:13" x14ac:dyDescent="0.3">
      <c r="M2327" s="1"/>
    </row>
    <row r="2328" spans="13:13" x14ac:dyDescent="0.3">
      <c r="M2328" s="1"/>
    </row>
    <row r="2329" spans="13:13" x14ac:dyDescent="0.3">
      <c r="M2329" s="1"/>
    </row>
    <row r="2330" spans="13:13" x14ac:dyDescent="0.3">
      <c r="M2330" s="1"/>
    </row>
    <row r="2331" spans="13:13" x14ac:dyDescent="0.3">
      <c r="M2331" s="1"/>
    </row>
    <row r="2332" spans="13:13" x14ac:dyDescent="0.3">
      <c r="M2332" s="1"/>
    </row>
    <row r="2333" spans="13:13" x14ac:dyDescent="0.3">
      <c r="M2333" s="1"/>
    </row>
    <row r="2334" spans="13:13" x14ac:dyDescent="0.3">
      <c r="M2334" s="1"/>
    </row>
    <row r="2335" spans="13:13" x14ac:dyDescent="0.3">
      <c r="M2335" s="1"/>
    </row>
    <row r="2336" spans="13:13" x14ac:dyDescent="0.3">
      <c r="M2336" s="1"/>
    </row>
    <row r="2337" spans="13:13" x14ac:dyDescent="0.3">
      <c r="M2337" s="1"/>
    </row>
    <row r="2338" spans="13:13" x14ac:dyDescent="0.3">
      <c r="M2338" s="1"/>
    </row>
    <row r="2339" spans="13:13" x14ac:dyDescent="0.3">
      <c r="M2339" s="1"/>
    </row>
    <row r="2340" spans="13:13" x14ac:dyDescent="0.3">
      <c r="M2340" s="1"/>
    </row>
    <row r="2341" spans="13:13" x14ac:dyDescent="0.3">
      <c r="M2341" s="1"/>
    </row>
    <row r="2342" spans="13:13" x14ac:dyDescent="0.3">
      <c r="M2342" s="1"/>
    </row>
    <row r="2343" spans="13:13" x14ac:dyDescent="0.3">
      <c r="M2343" s="1"/>
    </row>
    <row r="2344" spans="13:13" x14ac:dyDescent="0.3">
      <c r="M2344" s="1"/>
    </row>
    <row r="2345" spans="13:13" x14ac:dyDescent="0.3">
      <c r="M2345" s="1"/>
    </row>
    <row r="2346" spans="13:13" x14ac:dyDescent="0.3">
      <c r="M2346" s="1"/>
    </row>
    <row r="2347" spans="13:13" x14ac:dyDescent="0.3">
      <c r="M2347" s="1"/>
    </row>
    <row r="2348" spans="13:13" x14ac:dyDescent="0.3">
      <c r="M2348" s="1"/>
    </row>
    <row r="2349" spans="13:13" x14ac:dyDescent="0.3">
      <c r="M2349" s="1"/>
    </row>
    <row r="2350" spans="13:13" x14ac:dyDescent="0.3">
      <c r="M2350" s="1"/>
    </row>
    <row r="2351" spans="13:13" x14ac:dyDescent="0.3">
      <c r="M2351" s="1"/>
    </row>
    <row r="2352" spans="13:13" x14ac:dyDescent="0.3">
      <c r="M2352" s="1"/>
    </row>
    <row r="2353" spans="13:13" x14ac:dyDescent="0.3">
      <c r="M2353" s="1"/>
    </row>
    <row r="2354" spans="13:13" x14ac:dyDescent="0.3">
      <c r="M2354" s="1"/>
    </row>
    <row r="2355" spans="13:13" x14ac:dyDescent="0.3">
      <c r="M2355" s="1"/>
    </row>
    <row r="2356" spans="13:13" x14ac:dyDescent="0.3">
      <c r="M2356" s="1"/>
    </row>
    <row r="2357" spans="13:13" x14ac:dyDescent="0.3">
      <c r="M2357" s="1"/>
    </row>
    <row r="2358" spans="13:13" x14ac:dyDescent="0.3">
      <c r="M2358" s="1"/>
    </row>
    <row r="2359" spans="13:13" x14ac:dyDescent="0.3">
      <c r="M2359" s="1"/>
    </row>
    <row r="2360" spans="13:13" x14ac:dyDescent="0.3">
      <c r="M2360" s="1"/>
    </row>
    <row r="2361" spans="13:13" x14ac:dyDescent="0.3">
      <c r="M2361" s="1"/>
    </row>
    <row r="2362" spans="13:13" x14ac:dyDescent="0.3">
      <c r="M2362" s="1"/>
    </row>
    <row r="2363" spans="13:13" x14ac:dyDescent="0.3">
      <c r="M2363" s="1"/>
    </row>
    <row r="2364" spans="13:13" x14ac:dyDescent="0.3">
      <c r="M2364" s="1"/>
    </row>
    <row r="2365" spans="13:13" x14ac:dyDescent="0.3">
      <c r="M2365" s="1"/>
    </row>
    <row r="2366" spans="13:13" x14ac:dyDescent="0.3">
      <c r="M2366" s="1"/>
    </row>
    <row r="2367" spans="13:13" x14ac:dyDescent="0.3">
      <c r="M2367" s="1"/>
    </row>
    <row r="2368" spans="13:13" x14ac:dyDescent="0.3">
      <c r="M2368" s="1"/>
    </row>
    <row r="2369" spans="13:13" x14ac:dyDescent="0.3">
      <c r="M2369" s="1"/>
    </row>
    <row r="2370" spans="13:13" x14ac:dyDescent="0.3">
      <c r="M2370" s="1"/>
    </row>
    <row r="2371" spans="13:13" x14ac:dyDescent="0.3">
      <c r="M2371" s="1"/>
    </row>
    <row r="2372" spans="13:13" x14ac:dyDescent="0.3">
      <c r="M2372" s="1"/>
    </row>
    <row r="2373" spans="13:13" x14ac:dyDescent="0.3">
      <c r="M2373" s="1"/>
    </row>
    <row r="2374" spans="13:13" x14ac:dyDescent="0.3">
      <c r="M2374" s="1"/>
    </row>
    <row r="2375" spans="13:13" x14ac:dyDescent="0.3">
      <c r="M2375" s="1"/>
    </row>
    <row r="2376" spans="13:13" x14ac:dyDescent="0.3">
      <c r="M2376" s="1"/>
    </row>
    <row r="2377" spans="13:13" x14ac:dyDescent="0.3">
      <c r="M2377" s="1"/>
    </row>
    <row r="2378" spans="13:13" x14ac:dyDescent="0.3">
      <c r="M2378" s="1"/>
    </row>
    <row r="2379" spans="13:13" x14ac:dyDescent="0.3">
      <c r="M2379" s="1"/>
    </row>
    <row r="2380" spans="13:13" x14ac:dyDescent="0.3">
      <c r="M2380" s="1"/>
    </row>
    <row r="2381" spans="13:13" x14ac:dyDescent="0.3">
      <c r="M2381" s="1"/>
    </row>
    <row r="2382" spans="13:13" x14ac:dyDescent="0.3">
      <c r="M2382" s="1"/>
    </row>
    <row r="2383" spans="13:13" x14ac:dyDescent="0.3">
      <c r="M2383" s="1"/>
    </row>
    <row r="2384" spans="13:13" x14ac:dyDescent="0.3">
      <c r="M2384" s="1"/>
    </row>
    <row r="2385" spans="13:13" x14ac:dyDescent="0.3">
      <c r="M2385" s="1"/>
    </row>
    <row r="2386" spans="13:13" x14ac:dyDescent="0.3">
      <c r="M2386" s="1"/>
    </row>
    <row r="2387" spans="13:13" x14ac:dyDescent="0.3">
      <c r="M2387" s="1"/>
    </row>
    <row r="2388" spans="13:13" x14ac:dyDescent="0.3">
      <c r="M2388" s="1"/>
    </row>
    <row r="2389" spans="13:13" x14ac:dyDescent="0.3">
      <c r="M2389" s="1"/>
    </row>
    <row r="2390" spans="13:13" x14ac:dyDescent="0.3">
      <c r="M2390" s="1"/>
    </row>
    <row r="2391" spans="13:13" x14ac:dyDescent="0.3">
      <c r="M2391" s="1"/>
    </row>
    <row r="2392" spans="13:13" x14ac:dyDescent="0.3">
      <c r="M2392" s="1"/>
    </row>
    <row r="2393" spans="13:13" x14ac:dyDescent="0.3">
      <c r="M2393" s="1"/>
    </row>
    <row r="2394" spans="13:13" x14ac:dyDescent="0.3">
      <c r="M2394" s="1"/>
    </row>
    <row r="2395" spans="13:13" x14ac:dyDescent="0.3">
      <c r="M2395" s="1"/>
    </row>
    <row r="2396" spans="13:13" x14ac:dyDescent="0.3">
      <c r="M2396" s="1"/>
    </row>
    <row r="2397" spans="13:13" x14ac:dyDescent="0.3">
      <c r="M2397" s="1"/>
    </row>
    <row r="2398" spans="13:13" x14ac:dyDescent="0.3">
      <c r="M2398" s="1"/>
    </row>
    <row r="2399" spans="13:13" x14ac:dyDescent="0.3">
      <c r="M2399" s="1"/>
    </row>
    <row r="2400" spans="13:13" x14ac:dyDescent="0.3">
      <c r="M2400" s="1"/>
    </row>
    <row r="2401" spans="13:13" x14ac:dyDescent="0.3">
      <c r="M2401" s="1"/>
    </row>
    <row r="2402" spans="13:13" x14ac:dyDescent="0.3">
      <c r="M2402" s="1"/>
    </row>
    <row r="2403" spans="13:13" x14ac:dyDescent="0.3">
      <c r="M2403" s="1"/>
    </row>
    <row r="2404" spans="13:13" x14ac:dyDescent="0.3">
      <c r="M2404" s="1"/>
    </row>
    <row r="2405" spans="13:13" x14ac:dyDescent="0.3">
      <c r="M2405" s="1"/>
    </row>
    <row r="2406" spans="13:13" x14ac:dyDescent="0.3">
      <c r="M2406" s="1"/>
    </row>
    <row r="2407" spans="13:13" x14ac:dyDescent="0.3">
      <c r="M2407" s="1"/>
    </row>
    <row r="2408" spans="13:13" x14ac:dyDescent="0.3">
      <c r="M2408" s="1"/>
    </row>
    <row r="2409" spans="13:13" x14ac:dyDescent="0.3">
      <c r="M2409" s="1"/>
    </row>
    <row r="2410" spans="13:13" x14ac:dyDescent="0.3">
      <c r="M2410" s="1"/>
    </row>
    <row r="2411" spans="13:13" x14ac:dyDescent="0.3">
      <c r="M2411" s="1"/>
    </row>
    <row r="2412" spans="13:13" x14ac:dyDescent="0.3">
      <c r="M2412" s="1"/>
    </row>
    <row r="2413" spans="13:13" x14ac:dyDescent="0.3">
      <c r="M2413" s="1"/>
    </row>
    <row r="2414" spans="13:13" x14ac:dyDescent="0.3">
      <c r="M2414" s="1"/>
    </row>
    <row r="2415" spans="13:13" x14ac:dyDescent="0.3">
      <c r="M2415" s="1"/>
    </row>
    <row r="2416" spans="13:13" x14ac:dyDescent="0.3">
      <c r="M2416" s="1"/>
    </row>
    <row r="2417" spans="13:13" x14ac:dyDescent="0.3">
      <c r="M2417" s="1"/>
    </row>
    <row r="2418" spans="13:13" x14ac:dyDescent="0.3">
      <c r="M2418" s="1"/>
    </row>
    <row r="2419" spans="13:13" x14ac:dyDescent="0.3">
      <c r="M2419" s="1"/>
    </row>
    <row r="2420" spans="13:13" x14ac:dyDescent="0.3">
      <c r="M2420" s="1"/>
    </row>
    <row r="2421" spans="13:13" x14ac:dyDescent="0.3">
      <c r="M2421" s="1"/>
    </row>
    <row r="2422" spans="13:13" x14ac:dyDescent="0.3">
      <c r="M2422" s="1"/>
    </row>
    <row r="2423" spans="13:13" x14ac:dyDescent="0.3">
      <c r="M2423" s="1"/>
    </row>
    <row r="2424" spans="13:13" x14ac:dyDescent="0.3">
      <c r="M2424" s="1"/>
    </row>
    <row r="2425" spans="13:13" x14ac:dyDescent="0.3">
      <c r="M2425" s="1"/>
    </row>
    <row r="2426" spans="13:13" x14ac:dyDescent="0.3">
      <c r="M2426" s="1"/>
    </row>
    <row r="2427" spans="13:13" x14ac:dyDescent="0.3">
      <c r="M2427" s="1"/>
    </row>
    <row r="2428" spans="13:13" x14ac:dyDescent="0.3">
      <c r="M2428" s="1"/>
    </row>
    <row r="2429" spans="13:13" x14ac:dyDescent="0.3">
      <c r="M2429" s="1"/>
    </row>
    <row r="2430" spans="13:13" x14ac:dyDescent="0.3">
      <c r="M2430" s="1"/>
    </row>
    <row r="2431" spans="13:13" x14ac:dyDescent="0.3">
      <c r="M2431" s="1"/>
    </row>
    <row r="2432" spans="13:13" x14ac:dyDescent="0.3">
      <c r="M2432" s="1"/>
    </row>
    <row r="2433" spans="13:13" x14ac:dyDescent="0.3">
      <c r="M2433" s="1"/>
    </row>
    <row r="2434" spans="13:13" x14ac:dyDescent="0.3">
      <c r="M2434" s="1"/>
    </row>
    <row r="2435" spans="13:13" x14ac:dyDescent="0.3">
      <c r="M2435" s="1"/>
    </row>
    <row r="2436" spans="13:13" x14ac:dyDescent="0.3">
      <c r="M2436" s="1"/>
    </row>
    <row r="2437" spans="13:13" x14ac:dyDescent="0.3">
      <c r="M2437" s="1"/>
    </row>
    <row r="2438" spans="13:13" x14ac:dyDescent="0.3">
      <c r="M2438" s="1"/>
    </row>
    <row r="2439" spans="13:13" x14ac:dyDescent="0.3">
      <c r="M2439" s="1"/>
    </row>
    <row r="2440" spans="13:13" x14ac:dyDescent="0.3">
      <c r="M2440" s="1"/>
    </row>
    <row r="2441" spans="13:13" x14ac:dyDescent="0.3">
      <c r="M2441" s="1"/>
    </row>
    <row r="2442" spans="13:13" x14ac:dyDescent="0.3">
      <c r="M2442" s="1"/>
    </row>
    <row r="2443" spans="13:13" x14ac:dyDescent="0.3">
      <c r="M2443" s="1"/>
    </row>
    <row r="2444" spans="13:13" x14ac:dyDescent="0.3">
      <c r="M2444" s="1"/>
    </row>
    <row r="2445" spans="13:13" x14ac:dyDescent="0.3">
      <c r="M2445" s="1"/>
    </row>
    <row r="2446" spans="13:13" x14ac:dyDescent="0.3">
      <c r="M2446" s="1"/>
    </row>
    <row r="2447" spans="13:13" x14ac:dyDescent="0.3">
      <c r="M2447" s="1"/>
    </row>
    <row r="2448" spans="13:13" x14ac:dyDescent="0.3">
      <c r="M2448" s="1"/>
    </row>
    <row r="2449" spans="13:13" x14ac:dyDescent="0.3">
      <c r="M2449" s="1"/>
    </row>
    <row r="2450" spans="13:13" x14ac:dyDescent="0.3">
      <c r="M2450" s="1"/>
    </row>
    <row r="2451" spans="13:13" x14ac:dyDescent="0.3">
      <c r="M2451" s="1"/>
    </row>
    <row r="2452" spans="13:13" x14ac:dyDescent="0.3">
      <c r="M2452" s="1"/>
    </row>
    <row r="2453" spans="13:13" x14ac:dyDescent="0.3">
      <c r="M2453" s="1"/>
    </row>
    <row r="2454" spans="13:13" x14ac:dyDescent="0.3">
      <c r="M2454" s="1"/>
    </row>
    <row r="2455" spans="13:13" x14ac:dyDescent="0.3">
      <c r="M2455" s="1"/>
    </row>
    <row r="2456" spans="13:13" x14ac:dyDescent="0.3">
      <c r="M2456" s="1"/>
    </row>
    <row r="2457" spans="13:13" x14ac:dyDescent="0.3">
      <c r="M2457" s="1"/>
    </row>
    <row r="2458" spans="13:13" x14ac:dyDescent="0.3">
      <c r="M2458" s="1"/>
    </row>
    <row r="2459" spans="13:13" x14ac:dyDescent="0.3">
      <c r="M2459" s="1"/>
    </row>
    <row r="2460" spans="13:13" x14ac:dyDescent="0.3">
      <c r="M2460" s="1"/>
    </row>
    <row r="2461" spans="13:13" x14ac:dyDescent="0.3">
      <c r="M2461" s="1"/>
    </row>
    <row r="2462" spans="13:13" x14ac:dyDescent="0.3">
      <c r="M2462" s="1"/>
    </row>
    <row r="2463" spans="13:13" x14ac:dyDescent="0.3">
      <c r="M2463" s="1"/>
    </row>
    <row r="2464" spans="13:13" x14ac:dyDescent="0.3">
      <c r="M2464" s="1"/>
    </row>
    <row r="2465" spans="13:13" x14ac:dyDescent="0.3">
      <c r="M2465" s="1"/>
    </row>
    <row r="2466" spans="13:13" x14ac:dyDescent="0.3">
      <c r="M2466" s="1"/>
    </row>
    <row r="2467" spans="13:13" x14ac:dyDescent="0.3">
      <c r="M2467" s="1"/>
    </row>
    <row r="2468" spans="13:13" x14ac:dyDescent="0.3">
      <c r="M2468" s="1"/>
    </row>
    <row r="2469" spans="13:13" x14ac:dyDescent="0.3">
      <c r="M2469" s="1"/>
    </row>
    <row r="2470" spans="13:13" x14ac:dyDescent="0.3">
      <c r="M2470" s="1"/>
    </row>
    <row r="2471" spans="13:13" x14ac:dyDescent="0.3">
      <c r="M2471" s="1"/>
    </row>
    <row r="2472" spans="13:13" x14ac:dyDescent="0.3">
      <c r="M2472" s="1"/>
    </row>
    <row r="2473" spans="13:13" x14ac:dyDescent="0.3">
      <c r="M2473" s="1"/>
    </row>
    <row r="2474" spans="13:13" x14ac:dyDescent="0.3">
      <c r="M2474" s="1"/>
    </row>
    <row r="2475" spans="13:13" x14ac:dyDescent="0.3">
      <c r="M2475" s="1"/>
    </row>
    <row r="2476" spans="13:13" x14ac:dyDescent="0.3">
      <c r="M2476" s="1"/>
    </row>
    <row r="2477" spans="13:13" x14ac:dyDescent="0.3">
      <c r="M2477" s="1"/>
    </row>
    <row r="2478" spans="13:13" x14ac:dyDescent="0.3">
      <c r="M2478" s="1"/>
    </row>
    <row r="2479" spans="13:13" x14ac:dyDescent="0.3">
      <c r="M2479" s="1"/>
    </row>
    <row r="2480" spans="13:13" x14ac:dyDescent="0.3">
      <c r="M2480" s="1"/>
    </row>
    <row r="2481" spans="13:13" x14ac:dyDescent="0.3">
      <c r="M2481" s="1"/>
    </row>
    <row r="2482" spans="13:13" x14ac:dyDescent="0.3">
      <c r="M2482" s="1"/>
    </row>
    <row r="2483" spans="13:13" x14ac:dyDescent="0.3">
      <c r="M2483" s="1"/>
    </row>
    <row r="2484" spans="13:13" x14ac:dyDescent="0.3">
      <c r="M2484" s="1"/>
    </row>
    <row r="2485" spans="13:13" x14ac:dyDescent="0.3">
      <c r="M2485" s="1"/>
    </row>
    <row r="2486" spans="13:13" x14ac:dyDescent="0.3">
      <c r="M2486" s="1"/>
    </row>
    <row r="2487" spans="13:13" x14ac:dyDescent="0.3">
      <c r="M2487" s="1"/>
    </row>
    <row r="2488" spans="13:13" x14ac:dyDescent="0.3">
      <c r="M2488" s="1"/>
    </row>
    <row r="2489" spans="13:13" x14ac:dyDescent="0.3">
      <c r="M2489" s="1"/>
    </row>
    <row r="2490" spans="13:13" x14ac:dyDescent="0.3">
      <c r="M2490" s="1"/>
    </row>
    <row r="2491" spans="13:13" x14ac:dyDescent="0.3">
      <c r="M2491" s="1"/>
    </row>
    <row r="2492" spans="13:13" x14ac:dyDescent="0.3">
      <c r="M2492" s="1"/>
    </row>
    <row r="2493" spans="13:13" x14ac:dyDescent="0.3">
      <c r="M2493" s="1"/>
    </row>
    <row r="2494" spans="13:13" x14ac:dyDescent="0.3">
      <c r="M2494" s="1"/>
    </row>
    <row r="2495" spans="13:13" x14ac:dyDescent="0.3">
      <c r="M2495" s="1"/>
    </row>
    <row r="2496" spans="13:13" x14ac:dyDescent="0.3">
      <c r="M2496" s="1"/>
    </row>
    <row r="2497" spans="13:13" x14ac:dyDescent="0.3">
      <c r="M2497" s="1"/>
    </row>
    <row r="2498" spans="13:13" x14ac:dyDescent="0.3">
      <c r="M2498" s="1"/>
    </row>
    <row r="2499" spans="13:13" x14ac:dyDescent="0.3">
      <c r="M2499" s="1"/>
    </row>
    <row r="2500" spans="13:13" x14ac:dyDescent="0.3">
      <c r="M2500" s="1"/>
    </row>
    <row r="2501" spans="13:13" x14ac:dyDescent="0.3">
      <c r="M2501" s="1"/>
    </row>
    <row r="2502" spans="13:13" x14ac:dyDescent="0.3">
      <c r="M2502" s="1"/>
    </row>
    <row r="2503" spans="13:13" x14ac:dyDescent="0.3">
      <c r="M2503" s="1"/>
    </row>
    <row r="2504" spans="13:13" x14ac:dyDescent="0.3">
      <c r="M2504" s="1"/>
    </row>
    <row r="2505" spans="13:13" x14ac:dyDescent="0.3">
      <c r="M2505" s="1"/>
    </row>
    <row r="2506" spans="13:13" x14ac:dyDescent="0.3">
      <c r="M2506" s="1"/>
    </row>
    <row r="2507" spans="13:13" x14ac:dyDescent="0.3">
      <c r="M2507" s="1"/>
    </row>
    <row r="2508" spans="13:13" x14ac:dyDescent="0.3">
      <c r="M2508" s="1"/>
    </row>
    <row r="2509" spans="13:13" x14ac:dyDescent="0.3">
      <c r="M2509" s="1"/>
    </row>
    <row r="2510" spans="13:13" x14ac:dyDescent="0.3">
      <c r="M2510" s="1"/>
    </row>
    <row r="2511" spans="13:13" x14ac:dyDescent="0.3">
      <c r="M2511" s="1"/>
    </row>
    <row r="2512" spans="13:13" x14ac:dyDescent="0.3">
      <c r="M2512" s="1"/>
    </row>
    <row r="2513" spans="13:13" x14ac:dyDescent="0.3">
      <c r="M2513" s="1"/>
    </row>
    <row r="2514" spans="13:13" x14ac:dyDescent="0.3">
      <c r="M2514" s="1"/>
    </row>
    <row r="2515" spans="13:13" x14ac:dyDescent="0.3">
      <c r="M2515" s="1"/>
    </row>
    <row r="2516" spans="13:13" x14ac:dyDescent="0.3">
      <c r="M2516" s="1"/>
    </row>
    <row r="2517" spans="13:13" x14ac:dyDescent="0.3">
      <c r="M2517" s="1"/>
    </row>
    <row r="2518" spans="13:13" x14ac:dyDescent="0.3">
      <c r="M2518" s="1"/>
    </row>
    <row r="2519" spans="13:13" x14ac:dyDescent="0.3">
      <c r="M2519" s="1"/>
    </row>
    <row r="2520" spans="13:13" x14ac:dyDescent="0.3">
      <c r="M2520" s="1"/>
    </row>
    <row r="2521" spans="13:13" x14ac:dyDescent="0.3">
      <c r="M2521" s="1"/>
    </row>
    <row r="2522" spans="13:13" x14ac:dyDescent="0.3">
      <c r="M2522" s="1"/>
    </row>
    <row r="2523" spans="13:13" x14ac:dyDescent="0.3">
      <c r="M2523" s="1"/>
    </row>
    <row r="2524" spans="13:13" x14ac:dyDescent="0.3">
      <c r="M2524" s="1"/>
    </row>
    <row r="2525" spans="13:13" x14ac:dyDescent="0.3">
      <c r="M2525" s="1"/>
    </row>
    <row r="2526" spans="13:13" x14ac:dyDescent="0.3">
      <c r="M2526" s="1"/>
    </row>
    <row r="2527" spans="13:13" x14ac:dyDescent="0.3">
      <c r="M2527" s="1"/>
    </row>
    <row r="2528" spans="13:13" x14ac:dyDescent="0.3">
      <c r="M2528" s="1"/>
    </row>
    <row r="2529" spans="13:13" x14ac:dyDescent="0.3">
      <c r="M2529" s="1"/>
    </row>
    <row r="2530" spans="13:13" x14ac:dyDescent="0.3">
      <c r="M2530" s="1"/>
    </row>
    <row r="2531" spans="13:13" x14ac:dyDescent="0.3">
      <c r="M2531" s="1"/>
    </row>
    <row r="2532" spans="13:13" x14ac:dyDescent="0.3">
      <c r="M2532" s="1"/>
    </row>
    <row r="2533" spans="13:13" x14ac:dyDescent="0.3">
      <c r="M2533" s="1"/>
    </row>
    <row r="2534" spans="13:13" x14ac:dyDescent="0.3">
      <c r="M2534" s="1"/>
    </row>
    <row r="2535" spans="13:13" x14ac:dyDescent="0.3">
      <c r="M2535" s="1"/>
    </row>
    <row r="2536" spans="13:13" x14ac:dyDescent="0.3">
      <c r="M2536" s="1"/>
    </row>
    <row r="2537" spans="13:13" x14ac:dyDescent="0.3">
      <c r="M2537" s="1"/>
    </row>
    <row r="2538" spans="13:13" x14ac:dyDescent="0.3">
      <c r="M2538" s="1"/>
    </row>
    <row r="2539" spans="13:13" x14ac:dyDescent="0.3">
      <c r="M2539" s="1"/>
    </row>
    <row r="2540" spans="13:13" x14ac:dyDescent="0.3">
      <c r="M2540" s="1"/>
    </row>
    <row r="2541" spans="13:13" x14ac:dyDescent="0.3">
      <c r="M2541" s="1"/>
    </row>
    <row r="2542" spans="13:13" x14ac:dyDescent="0.3">
      <c r="M2542" s="1"/>
    </row>
    <row r="2543" spans="13:13" x14ac:dyDescent="0.3">
      <c r="M2543" s="1"/>
    </row>
    <row r="2544" spans="13:13" x14ac:dyDescent="0.3">
      <c r="M2544" s="1"/>
    </row>
    <row r="2545" spans="13:13" x14ac:dyDescent="0.3">
      <c r="M2545" s="1"/>
    </row>
    <row r="2546" spans="13:13" x14ac:dyDescent="0.3">
      <c r="M2546" s="1"/>
    </row>
    <row r="2547" spans="13:13" x14ac:dyDescent="0.3">
      <c r="M2547" s="1"/>
    </row>
    <row r="2548" spans="13:13" x14ac:dyDescent="0.3">
      <c r="M2548" s="1"/>
    </row>
    <row r="2549" spans="13:13" x14ac:dyDescent="0.3">
      <c r="M2549" s="1"/>
    </row>
    <row r="2550" spans="13:13" x14ac:dyDescent="0.3">
      <c r="M2550" s="1"/>
    </row>
    <row r="2551" spans="13:13" x14ac:dyDescent="0.3">
      <c r="M2551" s="1"/>
    </row>
    <row r="2552" spans="13:13" x14ac:dyDescent="0.3">
      <c r="M2552" s="1"/>
    </row>
    <row r="2553" spans="13:13" x14ac:dyDescent="0.3">
      <c r="M2553" s="1"/>
    </row>
    <row r="2554" spans="13:13" x14ac:dyDescent="0.3">
      <c r="M2554" s="1"/>
    </row>
    <row r="2555" spans="13:13" x14ac:dyDescent="0.3">
      <c r="M2555" s="1"/>
    </row>
    <row r="2556" spans="13:13" x14ac:dyDescent="0.3">
      <c r="M2556" s="1"/>
    </row>
    <row r="2557" spans="13:13" x14ac:dyDescent="0.3">
      <c r="M2557" s="1"/>
    </row>
    <row r="2558" spans="13:13" x14ac:dyDescent="0.3">
      <c r="M2558" s="1"/>
    </row>
    <row r="2559" spans="13:13" x14ac:dyDescent="0.3">
      <c r="M2559" s="1"/>
    </row>
    <row r="2560" spans="13:13" x14ac:dyDescent="0.3">
      <c r="M2560" s="1"/>
    </row>
    <row r="2561" spans="13:13" x14ac:dyDescent="0.3">
      <c r="M2561" s="1"/>
    </row>
    <row r="2562" spans="13:13" x14ac:dyDescent="0.3">
      <c r="M2562" s="1"/>
    </row>
    <row r="2563" spans="13:13" x14ac:dyDescent="0.3">
      <c r="M2563" s="1"/>
    </row>
    <row r="2564" spans="13:13" x14ac:dyDescent="0.3">
      <c r="M2564" s="1"/>
    </row>
    <row r="2565" spans="13:13" x14ac:dyDescent="0.3">
      <c r="M2565" s="1"/>
    </row>
    <row r="2566" spans="13:13" x14ac:dyDescent="0.3">
      <c r="M2566" s="1"/>
    </row>
    <row r="2567" spans="13:13" x14ac:dyDescent="0.3">
      <c r="M2567" s="1"/>
    </row>
    <row r="2568" spans="13:13" x14ac:dyDescent="0.3">
      <c r="M2568" s="1"/>
    </row>
    <row r="2569" spans="13:13" x14ac:dyDescent="0.3">
      <c r="M2569" s="1"/>
    </row>
    <row r="2570" spans="13:13" x14ac:dyDescent="0.3">
      <c r="M2570" s="1"/>
    </row>
    <row r="2571" spans="13:13" x14ac:dyDescent="0.3">
      <c r="M2571" s="1"/>
    </row>
    <row r="2572" spans="13:13" x14ac:dyDescent="0.3">
      <c r="M2572" s="1"/>
    </row>
    <row r="2573" spans="13:13" x14ac:dyDescent="0.3">
      <c r="M2573" s="1"/>
    </row>
    <row r="2574" spans="13:13" x14ac:dyDescent="0.3">
      <c r="M2574" s="1"/>
    </row>
    <row r="2575" spans="13:13" x14ac:dyDescent="0.3">
      <c r="M2575" s="1"/>
    </row>
    <row r="2576" spans="13:13" x14ac:dyDescent="0.3">
      <c r="M2576" s="1"/>
    </row>
    <row r="2577" spans="13:13" x14ac:dyDescent="0.3">
      <c r="M2577" s="1"/>
    </row>
    <row r="2578" spans="13:13" x14ac:dyDescent="0.3">
      <c r="M2578" s="1"/>
    </row>
    <row r="2579" spans="13:13" x14ac:dyDescent="0.3">
      <c r="M2579" s="1"/>
    </row>
    <row r="2580" spans="13:13" x14ac:dyDescent="0.3">
      <c r="M2580" s="1"/>
    </row>
    <row r="2581" spans="13:13" x14ac:dyDescent="0.3">
      <c r="M2581" s="1"/>
    </row>
    <row r="2582" spans="13:13" x14ac:dyDescent="0.3">
      <c r="M2582" s="1"/>
    </row>
    <row r="2583" spans="13:13" x14ac:dyDescent="0.3">
      <c r="M2583" s="1"/>
    </row>
    <row r="2584" spans="13:13" x14ac:dyDescent="0.3">
      <c r="M2584" s="1"/>
    </row>
    <row r="2585" spans="13:13" x14ac:dyDescent="0.3">
      <c r="M2585" s="1"/>
    </row>
    <row r="2586" spans="13:13" x14ac:dyDescent="0.3">
      <c r="M2586" s="1"/>
    </row>
    <row r="2587" spans="13:13" x14ac:dyDescent="0.3">
      <c r="M2587" s="1"/>
    </row>
    <row r="2588" spans="13:13" x14ac:dyDescent="0.3">
      <c r="M2588" s="1"/>
    </row>
    <row r="2589" spans="13:13" x14ac:dyDescent="0.3">
      <c r="M2589" s="1"/>
    </row>
    <row r="2590" spans="13:13" x14ac:dyDescent="0.3">
      <c r="M2590" s="1"/>
    </row>
    <row r="2591" spans="13:13" x14ac:dyDescent="0.3">
      <c r="M2591" s="1"/>
    </row>
    <row r="2592" spans="13:13" x14ac:dyDescent="0.3">
      <c r="M2592" s="1"/>
    </row>
    <row r="2593" spans="13:13" x14ac:dyDescent="0.3">
      <c r="M2593" s="1"/>
    </row>
    <row r="2594" spans="13:13" x14ac:dyDescent="0.3">
      <c r="M2594" s="1"/>
    </row>
    <row r="2595" spans="13:13" x14ac:dyDescent="0.3">
      <c r="M2595" s="1"/>
    </row>
    <row r="2596" spans="13:13" x14ac:dyDescent="0.3">
      <c r="M2596" s="1"/>
    </row>
    <row r="2597" spans="13:13" x14ac:dyDescent="0.3">
      <c r="M2597" s="1"/>
    </row>
    <row r="2598" spans="13:13" x14ac:dyDescent="0.3">
      <c r="M2598" s="1"/>
    </row>
    <row r="2599" spans="13:13" x14ac:dyDescent="0.3">
      <c r="M2599" s="1"/>
    </row>
    <row r="2600" spans="13:13" x14ac:dyDescent="0.3">
      <c r="M2600" s="1"/>
    </row>
    <row r="2601" spans="13:13" x14ac:dyDescent="0.3">
      <c r="M2601" s="1"/>
    </row>
    <row r="2602" spans="13:13" x14ac:dyDescent="0.3">
      <c r="M2602" s="1"/>
    </row>
    <row r="2603" spans="13:13" x14ac:dyDescent="0.3">
      <c r="M2603" s="1"/>
    </row>
    <row r="2604" spans="13:13" x14ac:dyDescent="0.3">
      <c r="M2604" s="1"/>
    </row>
    <row r="2605" spans="13:13" x14ac:dyDescent="0.3">
      <c r="M2605" s="1"/>
    </row>
    <row r="2606" spans="13:13" x14ac:dyDescent="0.3">
      <c r="M2606" s="1"/>
    </row>
    <row r="2607" spans="13:13" x14ac:dyDescent="0.3">
      <c r="M2607" s="1"/>
    </row>
    <row r="2608" spans="13:13" x14ac:dyDescent="0.3">
      <c r="M2608" s="1"/>
    </row>
    <row r="2609" spans="13:13" x14ac:dyDescent="0.3">
      <c r="M2609" s="1"/>
    </row>
    <row r="2610" spans="13:13" x14ac:dyDescent="0.3">
      <c r="M2610" s="1"/>
    </row>
    <row r="2611" spans="13:13" x14ac:dyDescent="0.3">
      <c r="M2611" s="1"/>
    </row>
    <row r="2612" spans="13:13" x14ac:dyDescent="0.3">
      <c r="M2612" s="1"/>
    </row>
    <row r="2613" spans="13:13" x14ac:dyDescent="0.3">
      <c r="M2613" s="1"/>
    </row>
    <row r="2614" spans="13:13" x14ac:dyDescent="0.3">
      <c r="M2614" s="1"/>
    </row>
    <row r="2615" spans="13:13" x14ac:dyDescent="0.3">
      <c r="M2615" s="1"/>
    </row>
    <row r="2616" spans="13:13" x14ac:dyDescent="0.3">
      <c r="M2616" s="1"/>
    </row>
    <row r="2617" spans="13:13" x14ac:dyDescent="0.3">
      <c r="M2617" s="1"/>
    </row>
    <row r="2618" spans="13:13" x14ac:dyDescent="0.3">
      <c r="M2618" s="1"/>
    </row>
    <row r="2619" spans="13:13" x14ac:dyDescent="0.3">
      <c r="M2619" s="1"/>
    </row>
    <row r="2620" spans="13:13" x14ac:dyDescent="0.3">
      <c r="M2620" s="1"/>
    </row>
    <row r="2621" spans="13:13" x14ac:dyDescent="0.3">
      <c r="M2621" s="1"/>
    </row>
    <row r="2622" spans="13:13" x14ac:dyDescent="0.3">
      <c r="M2622" s="1"/>
    </row>
    <row r="2623" spans="13:13" x14ac:dyDescent="0.3">
      <c r="M2623" s="1"/>
    </row>
    <row r="2624" spans="13:13" x14ac:dyDescent="0.3">
      <c r="M2624" s="1"/>
    </row>
    <row r="2625" spans="13:13" x14ac:dyDescent="0.3">
      <c r="M2625" s="1"/>
    </row>
    <row r="2626" spans="13:13" x14ac:dyDescent="0.3">
      <c r="M2626" s="1"/>
    </row>
    <row r="2627" spans="13:13" x14ac:dyDescent="0.3">
      <c r="M2627" s="1"/>
    </row>
    <row r="2628" spans="13:13" x14ac:dyDescent="0.3">
      <c r="M2628" s="1"/>
    </row>
    <row r="2629" spans="13:13" x14ac:dyDescent="0.3">
      <c r="M2629" s="1"/>
    </row>
    <row r="2630" spans="13:13" x14ac:dyDescent="0.3">
      <c r="M2630" s="1"/>
    </row>
    <row r="2631" spans="13:13" x14ac:dyDescent="0.3">
      <c r="M2631" s="1"/>
    </row>
    <row r="2632" spans="13:13" x14ac:dyDescent="0.3">
      <c r="M2632" s="1"/>
    </row>
    <row r="2633" spans="13:13" x14ac:dyDescent="0.3">
      <c r="M2633" s="1"/>
    </row>
    <row r="2634" spans="13:13" x14ac:dyDescent="0.3">
      <c r="M2634" s="1"/>
    </row>
    <row r="2635" spans="13:13" x14ac:dyDescent="0.3">
      <c r="M2635" s="1"/>
    </row>
    <row r="2636" spans="13:13" x14ac:dyDescent="0.3">
      <c r="M2636" s="1"/>
    </row>
    <row r="2637" spans="13:13" x14ac:dyDescent="0.3">
      <c r="M2637" s="1"/>
    </row>
    <row r="2638" spans="13:13" x14ac:dyDescent="0.3">
      <c r="M2638" s="1"/>
    </row>
    <row r="2639" spans="13:13" x14ac:dyDescent="0.3">
      <c r="M2639" s="1"/>
    </row>
    <row r="2640" spans="13:13" x14ac:dyDescent="0.3">
      <c r="M2640" s="1"/>
    </row>
    <row r="2641" spans="13:13" x14ac:dyDescent="0.3">
      <c r="M2641" s="1"/>
    </row>
    <row r="2642" spans="13:13" x14ac:dyDescent="0.3">
      <c r="M2642" s="1"/>
    </row>
    <row r="2643" spans="13:13" x14ac:dyDescent="0.3">
      <c r="M2643" s="1"/>
    </row>
    <row r="2644" spans="13:13" x14ac:dyDescent="0.3">
      <c r="M2644" s="1"/>
    </row>
    <row r="2645" spans="13:13" x14ac:dyDescent="0.3">
      <c r="M2645" s="1"/>
    </row>
    <row r="2646" spans="13:13" x14ac:dyDescent="0.3">
      <c r="M2646" s="1"/>
    </row>
    <row r="2647" spans="13:13" x14ac:dyDescent="0.3">
      <c r="M2647" s="1"/>
    </row>
    <row r="2648" spans="13:13" x14ac:dyDescent="0.3">
      <c r="M2648" s="1"/>
    </row>
    <row r="2649" spans="13:13" x14ac:dyDescent="0.3">
      <c r="M2649" s="1"/>
    </row>
    <row r="2650" spans="13:13" x14ac:dyDescent="0.3">
      <c r="M2650" s="1"/>
    </row>
    <row r="2651" spans="13:13" x14ac:dyDescent="0.3">
      <c r="M2651" s="1"/>
    </row>
    <row r="2652" spans="13:13" x14ac:dyDescent="0.3">
      <c r="M2652" s="1"/>
    </row>
    <row r="2653" spans="13:13" x14ac:dyDescent="0.3">
      <c r="M2653" s="1"/>
    </row>
    <row r="2654" spans="13:13" x14ac:dyDescent="0.3">
      <c r="M2654" s="1"/>
    </row>
    <row r="2655" spans="13:13" x14ac:dyDescent="0.3">
      <c r="M2655" s="1"/>
    </row>
    <row r="2656" spans="13:13" x14ac:dyDescent="0.3">
      <c r="M2656" s="1"/>
    </row>
    <row r="2657" spans="13:13" x14ac:dyDescent="0.3">
      <c r="M2657" s="1"/>
    </row>
    <row r="2658" spans="13:13" x14ac:dyDescent="0.3">
      <c r="M2658" s="1"/>
    </row>
    <row r="2659" spans="13:13" x14ac:dyDescent="0.3">
      <c r="M2659" s="1"/>
    </row>
    <row r="2660" spans="13:13" x14ac:dyDescent="0.3">
      <c r="M2660" s="1"/>
    </row>
    <row r="2661" spans="13:13" x14ac:dyDescent="0.3">
      <c r="M2661" s="1"/>
    </row>
    <row r="2662" spans="13:13" x14ac:dyDescent="0.3">
      <c r="M2662" s="1"/>
    </row>
    <row r="2663" spans="13:13" x14ac:dyDescent="0.3">
      <c r="M2663" s="1"/>
    </row>
    <row r="2664" spans="13:13" x14ac:dyDescent="0.3">
      <c r="M2664" s="1"/>
    </row>
    <row r="2665" spans="13:13" x14ac:dyDescent="0.3">
      <c r="M2665" s="1"/>
    </row>
    <row r="2666" spans="13:13" x14ac:dyDescent="0.3">
      <c r="M2666" s="1"/>
    </row>
    <row r="2667" spans="13:13" x14ac:dyDescent="0.3">
      <c r="M2667" s="1"/>
    </row>
    <row r="2668" spans="13:13" x14ac:dyDescent="0.3">
      <c r="M2668" s="1"/>
    </row>
    <row r="2669" spans="13:13" x14ac:dyDescent="0.3">
      <c r="M2669" s="1"/>
    </row>
    <row r="2670" spans="13:13" x14ac:dyDescent="0.3">
      <c r="M2670" s="1"/>
    </row>
    <row r="2671" spans="13:13" x14ac:dyDescent="0.3">
      <c r="M2671" s="1"/>
    </row>
    <row r="2672" spans="13:13" x14ac:dyDescent="0.3">
      <c r="M2672" s="1"/>
    </row>
    <row r="2673" spans="13:13" x14ac:dyDescent="0.3">
      <c r="M2673" s="1"/>
    </row>
    <row r="2674" spans="13:13" x14ac:dyDescent="0.3">
      <c r="M2674" s="1"/>
    </row>
    <row r="2675" spans="13:13" x14ac:dyDescent="0.3">
      <c r="M2675" s="1"/>
    </row>
    <row r="2676" spans="13:13" x14ac:dyDescent="0.3">
      <c r="M2676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1"/>
  <sheetViews>
    <sheetView zoomScale="80" zoomScaleNormal="80" workbookViewId="0">
      <pane ySplit="1" topLeftCell="A1335" activePane="bottomLeft" state="frozen"/>
      <selection activeCell="F1093" sqref="F1093"/>
      <selection pane="bottomLeft" activeCell="F1093" sqref="F1093"/>
    </sheetView>
  </sheetViews>
  <sheetFormatPr defaultRowHeight="16.5" x14ac:dyDescent="0.3"/>
  <cols>
    <col min="1" max="1" width="9" style="1"/>
    <col min="2" max="2" width="9" style="77"/>
    <col min="3" max="3" width="11.625" style="98" customWidth="1"/>
    <col min="4" max="4" width="12" style="86" customWidth="1"/>
    <col min="5" max="5" width="50" style="68" customWidth="1"/>
    <col min="6" max="8" width="9" style="1"/>
    <col min="9" max="9" width="18.875" style="1" customWidth="1"/>
    <col min="10" max="10" width="11.5" style="94" customWidth="1"/>
    <col min="11" max="16384" width="9" style="1"/>
  </cols>
  <sheetData>
    <row r="1" spans="1:10" ht="49.5" x14ac:dyDescent="0.3">
      <c r="A1" s="7" t="s">
        <v>5</v>
      </c>
      <c r="B1" s="7" t="s">
        <v>5</v>
      </c>
      <c r="C1" s="8" t="s">
        <v>13</v>
      </c>
      <c r="D1" s="7" t="s">
        <v>14</v>
      </c>
      <c r="E1" s="7" t="s">
        <v>6</v>
      </c>
      <c r="F1" s="7" t="s">
        <v>3</v>
      </c>
      <c r="G1" s="7" t="s">
        <v>0</v>
      </c>
      <c r="H1" s="7" t="s">
        <v>1</v>
      </c>
      <c r="I1" s="7" t="s">
        <v>2</v>
      </c>
      <c r="J1" s="7" t="s">
        <v>4</v>
      </c>
    </row>
    <row r="2" spans="1:10" x14ac:dyDescent="0.3">
      <c r="A2" s="1" t="s">
        <v>1335</v>
      </c>
      <c r="B2" s="78">
        <f>--LEFT(A2,SEARCH("'",A2)-1)+IF( ISNUMBER(SEARCH("""",A2)),--MID(A2,SEARCH("'",A2)+1,SEARCH("""",A2)-SEARCH("'",A2)-1)/12)</f>
        <v>433.20833333333331</v>
      </c>
      <c r="C2" s="65">
        <v>0.72</v>
      </c>
      <c r="D2" s="65">
        <v>0.54</v>
      </c>
      <c r="E2" s="67"/>
      <c r="F2" s="1" t="s">
        <v>7</v>
      </c>
      <c r="G2" s="1">
        <v>5</v>
      </c>
      <c r="H2" s="1">
        <v>51</v>
      </c>
      <c r="I2" s="1" t="s">
        <v>58</v>
      </c>
      <c r="J2" s="6">
        <v>40984</v>
      </c>
    </row>
    <row r="3" spans="1:10" x14ac:dyDescent="0.3">
      <c r="A3" s="1" t="s">
        <v>1336</v>
      </c>
      <c r="B3" s="78">
        <f t="shared" ref="B3:B66" si="0">--LEFT(A3,SEARCH("'",A3)-1)+IF( ISNUMBER(SEARCH("""",A3)),--MID(A3,SEARCH("'",A3)+1,SEARCH("""",A3)-SEARCH("'",A3)-1)/12)</f>
        <v>433.41666666666669</v>
      </c>
      <c r="C3" s="65">
        <v>0.54</v>
      </c>
      <c r="D3" s="65">
        <v>0.6</v>
      </c>
      <c r="E3" s="67"/>
      <c r="F3" s="1" t="s">
        <v>7</v>
      </c>
      <c r="G3" s="1">
        <v>5</v>
      </c>
      <c r="H3" s="1">
        <v>51</v>
      </c>
      <c r="I3" s="1" t="s">
        <v>58</v>
      </c>
      <c r="J3" s="6">
        <v>40984</v>
      </c>
    </row>
    <row r="4" spans="1:10" x14ac:dyDescent="0.3">
      <c r="A4" s="1" t="s">
        <v>1337</v>
      </c>
      <c r="B4" s="78">
        <f t="shared" si="0"/>
        <v>433.625</v>
      </c>
      <c r="C4" s="65">
        <v>0.57999999999999996</v>
      </c>
      <c r="D4" s="65">
        <v>0.45</v>
      </c>
      <c r="E4" s="67"/>
      <c r="F4" s="1" t="s">
        <v>7</v>
      </c>
      <c r="G4" s="1">
        <v>5</v>
      </c>
      <c r="H4" s="1">
        <v>51</v>
      </c>
      <c r="I4" s="1" t="s">
        <v>58</v>
      </c>
      <c r="J4" s="6">
        <v>40984</v>
      </c>
    </row>
    <row r="5" spans="1:10" x14ac:dyDescent="0.3">
      <c r="A5" s="1" t="s">
        <v>1338</v>
      </c>
      <c r="B5" s="78">
        <f t="shared" si="0"/>
        <v>433.83333333333331</v>
      </c>
      <c r="C5" s="65">
        <v>0.65</v>
      </c>
      <c r="D5" s="65">
        <v>0.63</v>
      </c>
      <c r="E5" s="67"/>
      <c r="F5" s="1" t="s">
        <v>7</v>
      </c>
      <c r="G5" s="1">
        <v>5</v>
      </c>
      <c r="H5" s="1">
        <v>51</v>
      </c>
      <c r="I5" s="1" t="s">
        <v>58</v>
      </c>
      <c r="J5" s="6">
        <v>40984</v>
      </c>
    </row>
    <row r="6" spans="1:10" x14ac:dyDescent="0.3">
      <c r="A6" s="1" t="s">
        <v>1339</v>
      </c>
      <c r="B6" s="78">
        <f t="shared" si="0"/>
        <v>434.04166666666669</v>
      </c>
      <c r="C6" s="65">
        <v>0.49</v>
      </c>
      <c r="D6" s="65">
        <v>0.59</v>
      </c>
      <c r="E6" s="67"/>
      <c r="F6" s="1" t="s">
        <v>7</v>
      </c>
      <c r="G6" s="1">
        <v>5</v>
      </c>
      <c r="H6" s="1">
        <v>51</v>
      </c>
      <c r="I6" s="1" t="s">
        <v>58</v>
      </c>
      <c r="J6" s="6">
        <v>40984</v>
      </c>
    </row>
    <row r="7" spans="1:10" x14ac:dyDescent="0.3">
      <c r="A7" s="1" t="s">
        <v>1340</v>
      </c>
      <c r="B7" s="78">
        <f t="shared" si="0"/>
        <v>434.25</v>
      </c>
      <c r="C7" s="65">
        <v>0.44</v>
      </c>
      <c r="D7" s="65">
        <v>0.68</v>
      </c>
      <c r="E7" s="67"/>
      <c r="F7" s="1" t="s">
        <v>7</v>
      </c>
      <c r="G7" s="1">
        <v>5</v>
      </c>
      <c r="H7" s="1">
        <v>51</v>
      </c>
      <c r="I7" s="1" t="s">
        <v>58</v>
      </c>
      <c r="J7" s="6">
        <v>40984</v>
      </c>
    </row>
    <row r="8" spans="1:10" x14ac:dyDescent="0.3">
      <c r="A8" s="1" t="s">
        <v>1341</v>
      </c>
      <c r="B8" s="78">
        <f t="shared" si="0"/>
        <v>434.45833333333331</v>
      </c>
      <c r="C8" s="65">
        <v>0.57999999999999996</v>
      </c>
      <c r="D8" s="65">
        <v>0.47</v>
      </c>
      <c r="E8" s="67"/>
      <c r="F8" s="1" t="s">
        <v>7</v>
      </c>
      <c r="G8" s="1">
        <v>5</v>
      </c>
      <c r="H8" s="1">
        <v>51</v>
      </c>
      <c r="I8" s="1" t="s">
        <v>58</v>
      </c>
      <c r="J8" s="6">
        <v>40984</v>
      </c>
    </row>
    <row r="9" spans="1:10" x14ac:dyDescent="0.3">
      <c r="A9" s="1" t="s">
        <v>1342</v>
      </c>
      <c r="B9" s="78">
        <f t="shared" si="0"/>
        <v>434.66666666666669</v>
      </c>
      <c r="C9" s="65">
        <v>0.45</v>
      </c>
      <c r="D9" s="65">
        <v>0.5</v>
      </c>
      <c r="E9" s="67"/>
      <c r="F9" s="1" t="s">
        <v>7</v>
      </c>
      <c r="G9" s="1">
        <v>5</v>
      </c>
      <c r="H9" s="1">
        <v>51</v>
      </c>
      <c r="I9" s="1" t="s">
        <v>58</v>
      </c>
      <c r="J9" s="6">
        <v>40984</v>
      </c>
    </row>
    <row r="10" spans="1:10" x14ac:dyDescent="0.3">
      <c r="A10" s="1" t="s">
        <v>1343</v>
      </c>
      <c r="B10" s="78">
        <f t="shared" si="0"/>
        <v>434.875</v>
      </c>
      <c r="C10" s="65">
        <v>0.45</v>
      </c>
      <c r="D10" s="65">
        <v>0.28999999999999998</v>
      </c>
      <c r="E10" s="67"/>
      <c r="F10" s="1" t="s">
        <v>7</v>
      </c>
      <c r="G10" s="1">
        <v>5</v>
      </c>
      <c r="H10" s="1">
        <v>51</v>
      </c>
      <c r="I10" s="1" t="s">
        <v>58</v>
      </c>
      <c r="J10" s="6">
        <v>40984</v>
      </c>
    </row>
    <row r="11" spans="1:10" x14ac:dyDescent="0.3">
      <c r="A11" s="1" t="s">
        <v>1344</v>
      </c>
      <c r="B11" s="78">
        <f t="shared" si="0"/>
        <v>435.08333333333331</v>
      </c>
      <c r="C11" s="65">
        <v>0.54</v>
      </c>
      <c r="D11" s="65">
        <v>0.41</v>
      </c>
      <c r="E11" s="67"/>
      <c r="F11" s="1" t="s">
        <v>7</v>
      </c>
      <c r="G11" s="1">
        <v>5</v>
      </c>
      <c r="H11" s="1">
        <v>51</v>
      </c>
      <c r="I11" s="1" t="s">
        <v>58</v>
      </c>
      <c r="J11" s="6">
        <v>40984</v>
      </c>
    </row>
    <row r="12" spans="1:10" x14ac:dyDescent="0.3">
      <c r="A12" s="1" t="s">
        <v>1345</v>
      </c>
      <c r="B12" s="78">
        <f t="shared" si="0"/>
        <v>435.29166666666669</v>
      </c>
      <c r="C12" s="65">
        <v>0.45</v>
      </c>
      <c r="D12" s="65">
        <v>0.49</v>
      </c>
      <c r="E12" s="67"/>
      <c r="F12" s="1" t="s">
        <v>7</v>
      </c>
      <c r="G12" s="1">
        <v>5</v>
      </c>
      <c r="H12" s="1">
        <v>51</v>
      </c>
      <c r="I12" s="1" t="s">
        <v>58</v>
      </c>
      <c r="J12" s="6">
        <v>40984</v>
      </c>
    </row>
    <row r="13" spans="1:10" x14ac:dyDescent="0.3">
      <c r="A13" s="1" t="s">
        <v>1346</v>
      </c>
      <c r="B13" s="78">
        <f t="shared" si="0"/>
        <v>435.41666666666669</v>
      </c>
      <c r="C13" s="65">
        <v>0.35</v>
      </c>
      <c r="D13" s="65">
        <v>0.41</v>
      </c>
      <c r="E13" s="67"/>
      <c r="F13" s="1" t="s">
        <v>7</v>
      </c>
      <c r="G13" s="1">
        <v>5</v>
      </c>
      <c r="H13" s="1">
        <v>51</v>
      </c>
      <c r="I13" s="1" t="s">
        <v>58</v>
      </c>
      <c r="J13" s="6">
        <v>40984</v>
      </c>
    </row>
    <row r="14" spans="1:10" x14ac:dyDescent="0.3">
      <c r="A14" s="1" t="s">
        <v>1347</v>
      </c>
      <c r="B14" s="78">
        <f t="shared" si="0"/>
        <v>435.625</v>
      </c>
      <c r="C14" s="65">
        <v>0.44</v>
      </c>
      <c r="D14" s="65">
        <v>0.41</v>
      </c>
      <c r="E14" s="67"/>
      <c r="F14" s="1" t="s">
        <v>7</v>
      </c>
      <c r="G14" s="1">
        <v>5</v>
      </c>
      <c r="H14" s="1">
        <v>51</v>
      </c>
      <c r="I14" s="1" t="s">
        <v>58</v>
      </c>
      <c r="J14" s="6">
        <v>40984</v>
      </c>
    </row>
    <row r="15" spans="1:10" x14ac:dyDescent="0.3">
      <c r="A15" s="1" t="s">
        <v>1348</v>
      </c>
      <c r="B15" s="78">
        <f t="shared" si="0"/>
        <v>435.83333333333331</v>
      </c>
      <c r="C15" s="65">
        <v>0.59</v>
      </c>
      <c r="D15" s="65">
        <v>0.84</v>
      </c>
      <c r="E15" s="67"/>
      <c r="F15" s="1" t="s">
        <v>7</v>
      </c>
      <c r="G15" s="1">
        <v>5</v>
      </c>
      <c r="H15" s="1">
        <v>51</v>
      </c>
      <c r="I15" s="1" t="s">
        <v>58</v>
      </c>
      <c r="J15" s="6">
        <v>40984</v>
      </c>
    </row>
    <row r="16" spans="1:10" x14ac:dyDescent="0.3">
      <c r="A16" s="1" t="s">
        <v>1349</v>
      </c>
      <c r="B16" s="78">
        <f t="shared" si="0"/>
        <v>436.04166666666669</v>
      </c>
      <c r="C16" s="65">
        <v>0.45</v>
      </c>
      <c r="D16" s="65">
        <v>0.88</v>
      </c>
      <c r="E16" s="67"/>
      <c r="F16" s="1" t="s">
        <v>7</v>
      </c>
      <c r="G16" s="1">
        <v>5</v>
      </c>
      <c r="H16" s="1">
        <v>51</v>
      </c>
      <c r="I16" s="1" t="s">
        <v>58</v>
      </c>
      <c r="J16" s="6">
        <v>40984</v>
      </c>
    </row>
    <row r="17" spans="1:10" x14ac:dyDescent="0.3">
      <c r="A17" s="1" t="s">
        <v>1350</v>
      </c>
      <c r="B17" s="78">
        <f t="shared" si="0"/>
        <v>436.25</v>
      </c>
      <c r="C17" s="65">
        <v>0.56999999999999995</v>
      </c>
      <c r="D17" s="65">
        <v>1</v>
      </c>
      <c r="E17" s="67"/>
      <c r="F17" s="1" t="s">
        <v>7</v>
      </c>
      <c r="G17" s="1">
        <v>5</v>
      </c>
      <c r="H17" s="1">
        <v>51</v>
      </c>
      <c r="I17" s="1" t="s">
        <v>58</v>
      </c>
      <c r="J17" s="6">
        <v>40984</v>
      </c>
    </row>
    <row r="18" spans="1:10" x14ac:dyDescent="0.3">
      <c r="A18" s="1" t="s">
        <v>1351</v>
      </c>
      <c r="B18" s="78">
        <f t="shared" si="0"/>
        <v>436.45833333333331</v>
      </c>
      <c r="C18" s="65">
        <v>0.64</v>
      </c>
      <c r="D18" s="65">
        <v>0.73</v>
      </c>
      <c r="E18" s="67"/>
      <c r="F18" s="1" t="s">
        <v>7</v>
      </c>
      <c r="G18" s="1">
        <v>5</v>
      </c>
      <c r="H18" s="1">
        <v>51</v>
      </c>
      <c r="I18" s="1" t="s">
        <v>58</v>
      </c>
      <c r="J18" s="6">
        <v>40984</v>
      </c>
    </row>
    <row r="19" spans="1:10" x14ac:dyDescent="0.3">
      <c r="A19" s="1" t="s">
        <v>1352</v>
      </c>
      <c r="B19" s="78">
        <f t="shared" si="0"/>
        <v>436.66666666666669</v>
      </c>
      <c r="C19" s="65">
        <v>0.65</v>
      </c>
      <c r="D19" s="65">
        <v>0.56999999999999995</v>
      </c>
      <c r="E19" s="67"/>
      <c r="F19" s="1" t="s">
        <v>7</v>
      </c>
      <c r="G19" s="1">
        <v>5</v>
      </c>
      <c r="H19" s="1">
        <v>51</v>
      </c>
      <c r="I19" s="1" t="s">
        <v>58</v>
      </c>
      <c r="J19" s="6">
        <v>40984</v>
      </c>
    </row>
    <row r="20" spans="1:10" x14ac:dyDescent="0.3">
      <c r="A20" s="1" t="s">
        <v>1663</v>
      </c>
      <c r="B20" s="78">
        <f t="shared" si="0"/>
        <v>436.875</v>
      </c>
      <c r="C20" s="65">
        <v>0.84</v>
      </c>
      <c r="D20" s="65">
        <v>1.39</v>
      </c>
      <c r="E20" s="67"/>
      <c r="F20" s="1" t="s">
        <v>7</v>
      </c>
      <c r="G20" s="1">
        <v>5</v>
      </c>
      <c r="H20" s="1">
        <v>51</v>
      </c>
      <c r="I20" s="1" t="s">
        <v>58</v>
      </c>
      <c r="J20" s="6">
        <v>40984</v>
      </c>
    </row>
    <row r="21" spans="1:10" x14ac:dyDescent="0.3">
      <c r="A21" s="1" t="s">
        <v>1353</v>
      </c>
      <c r="B21" s="78">
        <f t="shared" si="0"/>
        <v>437.125</v>
      </c>
      <c r="C21" s="65">
        <v>12.6</v>
      </c>
      <c r="D21" s="65">
        <v>13</v>
      </c>
      <c r="E21" s="67" t="s">
        <v>59</v>
      </c>
      <c r="F21" s="1" t="s">
        <v>7</v>
      </c>
      <c r="G21" s="1">
        <v>5</v>
      </c>
      <c r="H21" s="1">
        <v>51</v>
      </c>
      <c r="I21" s="1" t="s">
        <v>58</v>
      </c>
      <c r="J21" s="6">
        <v>40984</v>
      </c>
    </row>
    <row r="22" spans="1:10" x14ac:dyDescent="0.3">
      <c r="A22" s="1" t="s">
        <v>1354</v>
      </c>
      <c r="B22" s="78">
        <f t="shared" si="0"/>
        <v>437.33333333333331</v>
      </c>
      <c r="C22" s="65">
        <v>0.86</v>
      </c>
      <c r="D22" s="65">
        <v>0.82</v>
      </c>
      <c r="E22" s="67"/>
      <c r="F22" s="1" t="s">
        <v>7</v>
      </c>
      <c r="G22" s="1">
        <v>5</v>
      </c>
      <c r="H22" s="1">
        <v>51</v>
      </c>
      <c r="I22" s="1" t="s">
        <v>58</v>
      </c>
      <c r="J22" s="6">
        <v>40984</v>
      </c>
    </row>
    <row r="23" spans="1:10" x14ac:dyDescent="0.3">
      <c r="A23" s="1" t="s">
        <v>1355</v>
      </c>
      <c r="B23" s="78">
        <f t="shared" si="0"/>
        <v>437.45833333333331</v>
      </c>
      <c r="C23" s="65">
        <v>0.78</v>
      </c>
      <c r="D23" s="65">
        <v>0.98</v>
      </c>
      <c r="E23" s="67"/>
      <c r="F23" s="1" t="s">
        <v>7</v>
      </c>
      <c r="G23" s="1">
        <v>5</v>
      </c>
      <c r="H23" s="1">
        <v>51</v>
      </c>
      <c r="I23" s="1" t="s">
        <v>58</v>
      </c>
      <c r="J23" s="6">
        <v>40984</v>
      </c>
    </row>
    <row r="24" spans="1:10" x14ac:dyDescent="0.3">
      <c r="A24" s="1" t="s">
        <v>1356</v>
      </c>
      <c r="B24" s="78">
        <f t="shared" si="0"/>
        <v>437.66666666666669</v>
      </c>
      <c r="C24" s="65">
        <v>1.89</v>
      </c>
      <c r="D24" s="65">
        <v>4.1399999999999997</v>
      </c>
      <c r="E24" s="67" t="s">
        <v>61</v>
      </c>
      <c r="F24" s="1" t="s">
        <v>7</v>
      </c>
      <c r="G24" s="1">
        <v>5</v>
      </c>
      <c r="H24" s="1">
        <v>51</v>
      </c>
      <c r="I24" s="1" t="s">
        <v>58</v>
      </c>
      <c r="J24" s="6">
        <v>40984</v>
      </c>
    </row>
    <row r="25" spans="1:10" x14ac:dyDescent="0.3">
      <c r="A25" s="1" t="s">
        <v>1357</v>
      </c>
      <c r="B25" s="78">
        <f t="shared" si="0"/>
        <v>437.95833333333331</v>
      </c>
      <c r="C25" s="65">
        <v>1.7</v>
      </c>
      <c r="D25" s="65">
        <v>2.3199999999999998</v>
      </c>
      <c r="E25" s="67" t="s">
        <v>61</v>
      </c>
      <c r="F25" s="1" t="s">
        <v>7</v>
      </c>
      <c r="G25" s="1">
        <v>5</v>
      </c>
      <c r="H25" s="1">
        <v>51</v>
      </c>
      <c r="I25" s="1" t="s">
        <v>58</v>
      </c>
      <c r="J25" s="6">
        <v>40984</v>
      </c>
    </row>
    <row r="26" spans="1:10" x14ac:dyDescent="0.3">
      <c r="A26" s="1" t="s">
        <v>1358</v>
      </c>
      <c r="B26" s="78">
        <f t="shared" si="0"/>
        <v>438.41666666666669</v>
      </c>
      <c r="C26" s="65">
        <v>1.91</v>
      </c>
      <c r="D26" s="65">
        <v>5.21</v>
      </c>
      <c r="E26" s="67" t="s">
        <v>61</v>
      </c>
      <c r="F26" s="1" t="s">
        <v>7</v>
      </c>
      <c r="G26" s="1">
        <v>5</v>
      </c>
      <c r="H26" s="1">
        <v>51</v>
      </c>
      <c r="I26" s="1" t="s">
        <v>58</v>
      </c>
      <c r="J26" s="6">
        <v>40984</v>
      </c>
    </row>
    <row r="27" spans="1:10" ht="33" x14ac:dyDescent="0.3">
      <c r="A27" s="1" t="s">
        <v>1359</v>
      </c>
      <c r="B27" s="78">
        <f t="shared" si="0"/>
        <v>438.625</v>
      </c>
      <c r="C27" s="65">
        <v>0.97</v>
      </c>
      <c r="D27" s="65">
        <v>7.93</v>
      </c>
      <c r="E27" s="67" t="s">
        <v>60</v>
      </c>
      <c r="F27" s="1" t="s">
        <v>7</v>
      </c>
      <c r="G27" s="1">
        <v>5</v>
      </c>
      <c r="H27" s="1">
        <v>51</v>
      </c>
      <c r="I27" s="1" t="s">
        <v>58</v>
      </c>
      <c r="J27" s="6">
        <v>40984</v>
      </c>
    </row>
    <row r="28" spans="1:10" x14ac:dyDescent="0.3">
      <c r="A28" s="1" t="s">
        <v>1662</v>
      </c>
      <c r="B28" s="78">
        <f t="shared" si="0"/>
        <v>438.83333333333331</v>
      </c>
      <c r="C28" s="65">
        <v>1.55</v>
      </c>
      <c r="D28" s="65">
        <v>0.47</v>
      </c>
      <c r="E28" s="67"/>
      <c r="F28" s="1" t="s">
        <v>7</v>
      </c>
      <c r="G28" s="1">
        <v>5</v>
      </c>
      <c r="H28" s="1">
        <v>51</v>
      </c>
      <c r="I28" s="1" t="s">
        <v>58</v>
      </c>
      <c r="J28" s="6">
        <v>40984</v>
      </c>
    </row>
    <row r="29" spans="1:10" x14ac:dyDescent="0.3">
      <c r="A29" s="1" t="s">
        <v>1661</v>
      </c>
      <c r="B29" s="78">
        <f t="shared" si="0"/>
        <v>439</v>
      </c>
      <c r="C29" s="65">
        <v>0.79</v>
      </c>
      <c r="D29" s="65">
        <v>0.44</v>
      </c>
      <c r="E29" s="67"/>
      <c r="F29" s="1" t="s">
        <v>7</v>
      </c>
      <c r="G29" s="1">
        <v>5</v>
      </c>
      <c r="H29" s="1">
        <v>51</v>
      </c>
      <c r="I29" s="1" t="s">
        <v>58</v>
      </c>
      <c r="J29" s="6">
        <v>40984</v>
      </c>
    </row>
    <row r="30" spans="1:10" x14ac:dyDescent="0.3">
      <c r="A30" s="1" t="s">
        <v>1360</v>
      </c>
      <c r="B30" s="78">
        <f t="shared" si="0"/>
        <v>439.20833333333331</v>
      </c>
      <c r="C30" s="65">
        <v>1.18</v>
      </c>
      <c r="D30" s="65">
        <v>0.86</v>
      </c>
      <c r="E30" s="67"/>
      <c r="F30" s="1" t="s">
        <v>7</v>
      </c>
      <c r="G30" s="1">
        <v>5</v>
      </c>
      <c r="H30" s="1">
        <v>51</v>
      </c>
      <c r="I30" s="1" t="s">
        <v>58</v>
      </c>
      <c r="J30" s="6">
        <v>40984</v>
      </c>
    </row>
    <row r="31" spans="1:10" x14ac:dyDescent="0.3">
      <c r="A31" s="1" t="s">
        <v>1361</v>
      </c>
      <c r="B31" s="78">
        <f t="shared" si="0"/>
        <v>439.33333333333331</v>
      </c>
      <c r="C31" s="65">
        <v>13.6</v>
      </c>
      <c r="D31" s="65">
        <v>5.16</v>
      </c>
      <c r="E31" s="67"/>
      <c r="F31" s="1" t="s">
        <v>7</v>
      </c>
      <c r="G31" s="1">
        <v>5</v>
      </c>
      <c r="H31" s="1">
        <v>51</v>
      </c>
      <c r="I31" s="1" t="s">
        <v>58</v>
      </c>
      <c r="J31" s="6">
        <v>40984</v>
      </c>
    </row>
    <row r="32" spans="1:10" x14ac:dyDescent="0.3">
      <c r="A32" s="1" t="s">
        <v>1362</v>
      </c>
      <c r="B32" s="78">
        <f t="shared" si="0"/>
        <v>439.54166666666669</v>
      </c>
      <c r="C32" s="65">
        <v>0.96</v>
      </c>
      <c r="D32" s="65">
        <v>0.94</v>
      </c>
      <c r="E32" s="67"/>
      <c r="F32" s="1" t="s">
        <v>7</v>
      </c>
      <c r="G32" s="1">
        <v>5</v>
      </c>
      <c r="H32" s="1">
        <v>51</v>
      </c>
      <c r="I32" s="1" t="s">
        <v>58</v>
      </c>
      <c r="J32" s="6">
        <v>40984</v>
      </c>
    </row>
    <row r="33" spans="1:10" x14ac:dyDescent="0.3">
      <c r="A33" s="1" t="s">
        <v>1363</v>
      </c>
      <c r="B33" s="78">
        <f t="shared" si="0"/>
        <v>439.75</v>
      </c>
      <c r="C33" s="65">
        <v>0.88</v>
      </c>
      <c r="D33" s="65">
        <v>1.1399999999999999</v>
      </c>
      <c r="E33" s="67"/>
      <c r="F33" s="1" t="s">
        <v>7</v>
      </c>
      <c r="G33" s="1">
        <v>5</v>
      </c>
      <c r="H33" s="1">
        <v>51</v>
      </c>
      <c r="I33" s="1" t="s">
        <v>58</v>
      </c>
      <c r="J33" s="6">
        <v>40984</v>
      </c>
    </row>
    <row r="34" spans="1:10" x14ac:dyDescent="0.3">
      <c r="A34" s="1" t="s">
        <v>1364</v>
      </c>
      <c r="B34" s="78">
        <f t="shared" si="0"/>
        <v>439.95833333333331</v>
      </c>
      <c r="C34" s="65">
        <v>1.04</v>
      </c>
      <c r="D34" s="65">
        <v>0.74</v>
      </c>
      <c r="E34" s="67"/>
      <c r="F34" s="1" t="s">
        <v>7</v>
      </c>
      <c r="G34" s="1">
        <v>5</v>
      </c>
      <c r="H34" s="1">
        <v>51</v>
      </c>
      <c r="I34" s="1" t="s">
        <v>58</v>
      </c>
      <c r="J34" s="6">
        <v>40984</v>
      </c>
    </row>
    <row r="35" spans="1:10" x14ac:dyDescent="0.3">
      <c r="A35" s="1" t="s">
        <v>1365</v>
      </c>
      <c r="B35" s="78">
        <f t="shared" si="0"/>
        <v>440.16666666666669</v>
      </c>
      <c r="C35" s="65">
        <v>1.02</v>
      </c>
      <c r="D35" s="65">
        <v>1.33</v>
      </c>
      <c r="E35" s="67"/>
      <c r="F35" s="1" t="s">
        <v>7</v>
      </c>
      <c r="G35" s="1">
        <v>5</v>
      </c>
      <c r="H35" s="1">
        <v>51</v>
      </c>
      <c r="I35" s="1" t="s">
        <v>58</v>
      </c>
      <c r="J35" s="6">
        <v>40984</v>
      </c>
    </row>
    <row r="36" spans="1:10" x14ac:dyDescent="0.3">
      <c r="A36" s="1" t="s">
        <v>1366</v>
      </c>
      <c r="B36" s="78">
        <f t="shared" si="0"/>
        <v>440.54166666666669</v>
      </c>
      <c r="C36" s="65">
        <v>0.9</v>
      </c>
      <c r="D36" s="65">
        <v>1.94</v>
      </c>
      <c r="E36" s="67"/>
      <c r="F36" s="1" t="s">
        <v>7</v>
      </c>
      <c r="G36" s="1">
        <v>5</v>
      </c>
      <c r="H36" s="1">
        <v>51</v>
      </c>
      <c r="I36" s="1" t="s">
        <v>58</v>
      </c>
      <c r="J36" s="6">
        <v>40984</v>
      </c>
    </row>
    <row r="37" spans="1:10" x14ac:dyDescent="0.3">
      <c r="A37" s="1" t="s">
        <v>1367</v>
      </c>
      <c r="B37" s="78">
        <f t="shared" si="0"/>
        <v>440.75</v>
      </c>
      <c r="C37" s="65">
        <v>0.91</v>
      </c>
      <c r="D37" s="65">
        <v>0.79</v>
      </c>
      <c r="E37" s="67"/>
      <c r="F37" s="1" t="s">
        <v>7</v>
      </c>
      <c r="G37" s="1">
        <v>5</v>
      </c>
      <c r="H37" s="1">
        <v>51</v>
      </c>
      <c r="I37" s="1" t="s">
        <v>58</v>
      </c>
      <c r="J37" s="6">
        <v>40984</v>
      </c>
    </row>
    <row r="38" spans="1:10" x14ac:dyDescent="0.3">
      <c r="A38" s="1" t="s">
        <v>1368</v>
      </c>
      <c r="B38" s="78">
        <f t="shared" si="0"/>
        <v>440.95833333333331</v>
      </c>
      <c r="C38" s="65">
        <v>2.11</v>
      </c>
      <c r="D38" s="65">
        <v>0.8</v>
      </c>
      <c r="E38" s="67"/>
      <c r="F38" s="1" t="s">
        <v>7</v>
      </c>
      <c r="G38" s="1">
        <v>5</v>
      </c>
      <c r="H38" s="1">
        <v>51</v>
      </c>
      <c r="I38" s="1" t="s">
        <v>58</v>
      </c>
      <c r="J38" s="6">
        <v>40984</v>
      </c>
    </row>
    <row r="39" spans="1:10" x14ac:dyDescent="0.3">
      <c r="A39" s="1" t="s">
        <v>1369</v>
      </c>
      <c r="B39" s="78">
        <f t="shared" si="0"/>
        <v>441.16666666666669</v>
      </c>
      <c r="C39" s="65">
        <v>1.1299999999999999</v>
      </c>
      <c r="D39" s="65">
        <v>1.1399999999999999</v>
      </c>
      <c r="E39" s="67"/>
      <c r="F39" s="1" t="s">
        <v>7</v>
      </c>
      <c r="G39" s="1">
        <v>5</v>
      </c>
      <c r="H39" s="1">
        <v>51</v>
      </c>
      <c r="I39" s="1" t="s">
        <v>58</v>
      </c>
      <c r="J39" s="6">
        <v>40984</v>
      </c>
    </row>
    <row r="40" spans="1:10" x14ac:dyDescent="0.3">
      <c r="A40" s="1" t="s">
        <v>1370</v>
      </c>
      <c r="B40" s="78">
        <f t="shared" si="0"/>
        <v>441.375</v>
      </c>
      <c r="C40" s="65">
        <v>1</v>
      </c>
      <c r="D40" s="65">
        <v>1.05</v>
      </c>
      <c r="E40" s="67"/>
      <c r="F40" s="1" t="s">
        <v>7</v>
      </c>
      <c r="G40" s="1">
        <v>5</v>
      </c>
      <c r="H40" s="1">
        <v>51</v>
      </c>
      <c r="I40" s="1" t="s">
        <v>58</v>
      </c>
      <c r="J40" s="6">
        <v>40984</v>
      </c>
    </row>
    <row r="41" spans="1:10" x14ac:dyDescent="0.3">
      <c r="A41" s="1" t="s">
        <v>1371</v>
      </c>
      <c r="B41" s="78">
        <f t="shared" si="0"/>
        <v>441.66666666666669</v>
      </c>
      <c r="C41" s="65">
        <v>1.88</v>
      </c>
      <c r="D41" s="65">
        <v>1.76</v>
      </c>
      <c r="E41" s="67"/>
      <c r="F41" s="1" t="s">
        <v>7</v>
      </c>
      <c r="G41" s="1">
        <v>5</v>
      </c>
      <c r="H41" s="1">
        <v>51</v>
      </c>
      <c r="I41" s="1" t="s">
        <v>58</v>
      </c>
      <c r="J41" s="6">
        <v>40984</v>
      </c>
    </row>
    <row r="42" spans="1:10" x14ac:dyDescent="0.3">
      <c r="A42" s="1" t="s">
        <v>1372</v>
      </c>
      <c r="B42" s="78">
        <f t="shared" si="0"/>
        <v>441.875</v>
      </c>
      <c r="C42" s="65">
        <v>2.5299999999999998</v>
      </c>
      <c r="D42" s="65">
        <v>3.85</v>
      </c>
      <c r="E42" s="67"/>
      <c r="F42" s="1" t="s">
        <v>7</v>
      </c>
      <c r="G42" s="1">
        <v>5</v>
      </c>
      <c r="H42" s="1">
        <v>51</v>
      </c>
      <c r="I42" s="1" t="s">
        <v>58</v>
      </c>
      <c r="J42" s="6">
        <v>40984</v>
      </c>
    </row>
    <row r="43" spans="1:10" x14ac:dyDescent="0.3">
      <c r="A43" s="1" t="s">
        <v>1373</v>
      </c>
      <c r="B43" s="78">
        <f t="shared" si="0"/>
        <v>442.20833333333331</v>
      </c>
      <c r="C43" s="65">
        <v>1.51</v>
      </c>
      <c r="D43" s="65">
        <v>1.28</v>
      </c>
      <c r="E43" s="67"/>
      <c r="F43" s="1" t="s">
        <v>7</v>
      </c>
      <c r="G43" s="1">
        <v>5</v>
      </c>
      <c r="H43" s="1">
        <v>51</v>
      </c>
      <c r="I43" s="1" t="s">
        <v>58</v>
      </c>
      <c r="J43" s="6">
        <v>40984</v>
      </c>
    </row>
    <row r="44" spans="1:10" x14ac:dyDescent="0.3">
      <c r="A44" s="1" t="s">
        <v>1374</v>
      </c>
      <c r="B44" s="78">
        <f t="shared" si="0"/>
        <v>442.41666666666669</v>
      </c>
      <c r="C44" s="65">
        <v>1.06</v>
      </c>
      <c r="D44" s="65">
        <v>0.26</v>
      </c>
      <c r="E44" s="67"/>
      <c r="F44" s="1" t="s">
        <v>7</v>
      </c>
      <c r="G44" s="1">
        <v>5</v>
      </c>
      <c r="H44" s="1">
        <v>51</v>
      </c>
      <c r="I44" s="1" t="s">
        <v>58</v>
      </c>
      <c r="J44" s="6">
        <v>40984</v>
      </c>
    </row>
    <row r="45" spans="1:10" x14ac:dyDescent="0.3">
      <c r="A45" s="1" t="s">
        <v>66</v>
      </c>
      <c r="B45" s="78">
        <f t="shared" si="0"/>
        <v>442.83333333333331</v>
      </c>
      <c r="C45" s="65">
        <v>0.86</v>
      </c>
      <c r="D45" s="65">
        <v>0.74</v>
      </c>
      <c r="E45" s="67"/>
      <c r="F45" s="1" t="s">
        <v>7</v>
      </c>
      <c r="G45" s="1">
        <v>5</v>
      </c>
      <c r="H45" s="1">
        <v>52</v>
      </c>
      <c r="I45" s="1" t="s">
        <v>65</v>
      </c>
      <c r="J45" s="6" t="s">
        <v>64</v>
      </c>
    </row>
    <row r="46" spans="1:10" x14ac:dyDescent="0.3">
      <c r="A46" s="1" t="s">
        <v>67</v>
      </c>
      <c r="B46" s="78">
        <f t="shared" si="0"/>
        <v>443.04166666666669</v>
      </c>
      <c r="C46" s="65">
        <v>0.99</v>
      </c>
      <c r="D46" s="65">
        <v>0.98</v>
      </c>
      <c r="E46" s="67"/>
      <c r="F46" s="1" t="s">
        <v>7</v>
      </c>
      <c r="G46" s="1">
        <v>5</v>
      </c>
      <c r="H46" s="1">
        <v>52</v>
      </c>
      <c r="I46" s="1" t="s">
        <v>65</v>
      </c>
      <c r="J46" s="6" t="s">
        <v>64</v>
      </c>
    </row>
    <row r="47" spans="1:10" x14ac:dyDescent="0.3">
      <c r="A47" s="1" t="s">
        <v>68</v>
      </c>
      <c r="B47" s="78">
        <f t="shared" si="0"/>
        <v>443.25</v>
      </c>
      <c r="C47" s="65">
        <v>0.95</v>
      </c>
      <c r="D47" s="65">
        <v>0.7</v>
      </c>
      <c r="E47" s="67"/>
      <c r="F47" s="1" t="s">
        <v>7</v>
      </c>
      <c r="G47" s="1">
        <v>5</v>
      </c>
      <c r="H47" s="1">
        <v>52</v>
      </c>
      <c r="I47" s="1" t="s">
        <v>65</v>
      </c>
      <c r="J47" s="6" t="s">
        <v>64</v>
      </c>
    </row>
    <row r="48" spans="1:10" x14ac:dyDescent="0.3">
      <c r="A48" s="1" t="s">
        <v>69</v>
      </c>
      <c r="B48" s="78">
        <f t="shared" si="0"/>
        <v>443.45833333333331</v>
      </c>
      <c r="C48" s="65">
        <v>0.56999999999999995</v>
      </c>
      <c r="D48" s="65" t="s">
        <v>1859</v>
      </c>
      <c r="E48" s="67"/>
      <c r="F48" s="1" t="s">
        <v>7</v>
      </c>
      <c r="G48" s="1">
        <v>5</v>
      </c>
      <c r="H48" s="1">
        <v>52</v>
      </c>
      <c r="I48" s="1" t="s">
        <v>65</v>
      </c>
      <c r="J48" s="6" t="s">
        <v>64</v>
      </c>
    </row>
    <row r="49" spans="1:10" x14ac:dyDescent="0.3">
      <c r="A49" s="1" t="s">
        <v>70</v>
      </c>
      <c r="B49" s="78">
        <f t="shared" si="0"/>
        <v>443.66666666666669</v>
      </c>
      <c r="C49" s="65">
        <v>0.42</v>
      </c>
      <c r="D49" s="65">
        <v>0.47</v>
      </c>
      <c r="E49" s="67"/>
      <c r="F49" s="1" t="s">
        <v>7</v>
      </c>
      <c r="G49" s="1">
        <v>5</v>
      </c>
      <c r="H49" s="1">
        <v>52</v>
      </c>
      <c r="I49" s="1" t="s">
        <v>65</v>
      </c>
      <c r="J49" s="6" t="s">
        <v>64</v>
      </c>
    </row>
    <row r="50" spans="1:10" x14ac:dyDescent="0.3">
      <c r="A50" s="1" t="s">
        <v>71</v>
      </c>
      <c r="B50" s="78">
        <f t="shared" si="0"/>
        <v>443.875</v>
      </c>
      <c r="C50" s="65">
        <v>0.48</v>
      </c>
      <c r="D50" s="65">
        <v>0.46</v>
      </c>
      <c r="E50" s="67"/>
      <c r="F50" s="1" t="s">
        <v>7</v>
      </c>
      <c r="G50" s="1">
        <v>5</v>
      </c>
      <c r="H50" s="1">
        <v>52</v>
      </c>
      <c r="I50" s="1" t="s">
        <v>65</v>
      </c>
      <c r="J50" s="6" t="s">
        <v>64</v>
      </c>
    </row>
    <row r="51" spans="1:10" x14ac:dyDescent="0.3">
      <c r="A51" s="1" t="s">
        <v>72</v>
      </c>
      <c r="B51" s="78">
        <f t="shared" si="0"/>
        <v>444.08333333333331</v>
      </c>
      <c r="C51" s="65">
        <v>0.61</v>
      </c>
      <c r="D51" s="65">
        <v>0.52</v>
      </c>
      <c r="E51" s="67"/>
      <c r="F51" s="1" t="s">
        <v>7</v>
      </c>
      <c r="G51" s="1">
        <v>5</v>
      </c>
      <c r="H51" s="1">
        <v>52</v>
      </c>
      <c r="I51" s="1" t="s">
        <v>65</v>
      </c>
      <c r="J51" s="6" t="s">
        <v>64</v>
      </c>
    </row>
    <row r="52" spans="1:10" x14ac:dyDescent="0.3">
      <c r="A52" s="1" t="s">
        <v>73</v>
      </c>
      <c r="B52" s="78">
        <f t="shared" si="0"/>
        <v>444.29166666666669</v>
      </c>
      <c r="C52" s="65">
        <v>0.63</v>
      </c>
      <c r="D52" s="65">
        <v>0.95</v>
      </c>
      <c r="E52" s="67"/>
      <c r="F52" s="1" t="s">
        <v>7</v>
      </c>
      <c r="G52" s="1">
        <v>5</v>
      </c>
      <c r="H52" s="1">
        <v>52</v>
      </c>
      <c r="I52" s="1" t="s">
        <v>65</v>
      </c>
      <c r="J52" s="6" t="s">
        <v>64</v>
      </c>
    </row>
    <row r="53" spans="1:10" x14ac:dyDescent="0.3">
      <c r="A53" s="1" t="s">
        <v>74</v>
      </c>
      <c r="B53" s="78">
        <f t="shared" si="0"/>
        <v>444.5</v>
      </c>
      <c r="C53" s="65">
        <v>1.3</v>
      </c>
      <c r="D53" s="65">
        <v>0.98</v>
      </c>
      <c r="E53" s="67"/>
      <c r="F53" s="1" t="s">
        <v>7</v>
      </c>
      <c r="G53" s="1">
        <v>5</v>
      </c>
      <c r="H53" s="1">
        <v>52</v>
      </c>
      <c r="I53" s="1" t="s">
        <v>65</v>
      </c>
      <c r="J53" s="6" t="s">
        <v>64</v>
      </c>
    </row>
    <row r="54" spans="1:10" x14ac:dyDescent="0.3">
      <c r="A54" s="1" t="s">
        <v>75</v>
      </c>
      <c r="B54" s="78">
        <f t="shared" si="0"/>
        <v>444.625</v>
      </c>
      <c r="C54" s="65">
        <v>1.27</v>
      </c>
      <c r="D54" s="65">
        <v>1.19</v>
      </c>
      <c r="E54" s="67"/>
      <c r="F54" s="1" t="s">
        <v>7</v>
      </c>
      <c r="G54" s="1">
        <v>5</v>
      </c>
      <c r="H54" s="1">
        <v>52</v>
      </c>
      <c r="I54" s="1" t="s">
        <v>65</v>
      </c>
      <c r="J54" s="6" t="s">
        <v>64</v>
      </c>
    </row>
    <row r="55" spans="1:10" x14ac:dyDescent="0.3">
      <c r="A55" s="1" t="s">
        <v>76</v>
      </c>
      <c r="B55" s="78">
        <f t="shared" si="0"/>
        <v>444.75</v>
      </c>
      <c r="C55" s="65">
        <v>0.55000000000000004</v>
      </c>
      <c r="D55" s="65">
        <v>1.54</v>
      </c>
      <c r="E55" s="67"/>
      <c r="F55" s="1" t="s">
        <v>7</v>
      </c>
      <c r="G55" s="1">
        <v>5</v>
      </c>
      <c r="H55" s="1">
        <v>52</v>
      </c>
      <c r="I55" s="1" t="s">
        <v>65</v>
      </c>
      <c r="J55" s="6" t="s">
        <v>64</v>
      </c>
    </row>
    <row r="56" spans="1:10" x14ac:dyDescent="0.3">
      <c r="A56" s="1" t="s">
        <v>77</v>
      </c>
      <c r="B56" s="78">
        <f t="shared" si="0"/>
        <v>444.95833333333331</v>
      </c>
      <c r="C56" s="65">
        <v>1.21</v>
      </c>
      <c r="D56" s="65">
        <v>0.87</v>
      </c>
      <c r="E56" s="67"/>
      <c r="F56" s="1" t="s">
        <v>7</v>
      </c>
      <c r="G56" s="1">
        <v>5</v>
      </c>
      <c r="H56" s="1">
        <v>52</v>
      </c>
      <c r="I56" s="1" t="s">
        <v>65</v>
      </c>
      <c r="J56" s="6" t="s">
        <v>64</v>
      </c>
    </row>
    <row r="57" spans="1:10" x14ac:dyDescent="0.3">
      <c r="A57" s="1" t="s">
        <v>78</v>
      </c>
      <c r="B57" s="78">
        <f t="shared" si="0"/>
        <v>445.16666666666669</v>
      </c>
      <c r="C57" s="65">
        <v>0.91</v>
      </c>
      <c r="D57" s="65">
        <v>1.3</v>
      </c>
      <c r="E57" s="67"/>
      <c r="F57" s="1" t="s">
        <v>7</v>
      </c>
      <c r="G57" s="1">
        <v>5</v>
      </c>
      <c r="H57" s="1">
        <v>52</v>
      </c>
      <c r="I57" s="1" t="s">
        <v>65</v>
      </c>
      <c r="J57" s="6" t="s">
        <v>64</v>
      </c>
    </row>
    <row r="58" spans="1:10" x14ac:dyDescent="0.3">
      <c r="A58" s="1" t="s">
        <v>79</v>
      </c>
      <c r="B58" s="78">
        <f t="shared" si="0"/>
        <v>445.375</v>
      </c>
      <c r="C58" s="65">
        <v>0.59</v>
      </c>
      <c r="D58" s="65">
        <v>1.08</v>
      </c>
      <c r="E58" s="67"/>
      <c r="F58" s="1" t="s">
        <v>7</v>
      </c>
      <c r="G58" s="1">
        <v>5</v>
      </c>
      <c r="H58" s="1">
        <v>52</v>
      </c>
      <c r="I58" s="1" t="s">
        <v>65</v>
      </c>
      <c r="J58" s="6" t="s">
        <v>64</v>
      </c>
    </row>
    <row r="59" spans="1:10" x14ac:dyDescent="0.3">
      <c r="A59" s="1" t="s">
        <v>80</v>
      </c>
      <c r="B59" s="78">
        <f t="shared" si="0"/>
        <v>445.58333333333331</v>
      </c>
      <c r="C59" s="65">
        <v>0.89</v>
      </c>
      <c r="D59" s="65">
        <v>0.68</v>
      </c>
      <c r="E59" s="67"/>
      <c r="F59" s="1" t="s">
        <v>7</v>
      </c>
      <c r="G59" s="1">
        <v>5</v>
      </c>
      <c r="H59" s="1">
        <v>52</v>
      </c>
      <c r="I59" s="1" t="s">
        <v>65</v>
      </c>
      <c r="J59" s="6" t="s">
        <v>64</v>
      </c>
    </row>
    <row r="60" spans="1:10" x14ac:dyDescent="0.3">
      <c r="A60" s="1" t="s">
        <v>81</v>
      </c>
      <c r="B60" s="78">
        <f t="shared" si="0"/>
        <v>445.79166666666669</v>
      </c>
      <c r="C60" s="65">
        <v>1.07</v>
      </c>
      <c r="D60" s="65">
        <v>1.02</v>
      </c>
      <c r="E60" s="67"/>
      <c r="F60" s="1" t="s">
        <v>7</v>
      </c>
      <c r="G60" s="1">
        <v>5</v>
      </c>
      <c r="H60" s="1">
        <v>52</v>
      </c>
      <c r="I60" s="1" t="s">
        <v>65</v>
      </c>
      <c r="J60" s="6" t="s">
        <v>64</v>
      </c>
    </row>
    <row r="61" spans="1:10" x14ac:dyDescent="0.3">
      <c r="A61" s="1" t="s">
        <v>82</v>
      </c>
      <c r="B61" s="78">
        <f t="shared" si="0"/>
        <v>445.95833333333331</v>
      </c>
      <c r="C61" s="65">
        <v>0.9</v>
      </c>
      <c r="D61" s="65">
        <v>1.18</v>
      </c>
      <c r="E61" s="67"/>
      <c r="F61" s="1" t="s">
        <v>7</v>
      </c>
      <c r="G61" s="1">
        <v>5</v>
      </c>
      <c r="H61" s="1">
        <v>52</v>
      </c>
      <c r="I61" s="1" t="s">
        <v>65</v>
      </c>
      <c r="J61" s="6" t="s">
        <v>64</v>
      </c>
    </row>
    <row r="62" spans="1:10" x14ac:dyDescent="0.3">
      <c r="A62" s="1" t="s">
        <v>83</v>
      </c>
      <c r="B62" s="78">
        <f t="shared" si="0"/>
        <v>446.16666666666669</v>
      </c>
      <c r="C62" s="65">
        <v>0.59</v>
      </c>
      <c r="D62" s="65">
        <v>0.86</v>
      </c>
      <c r="E62" s="67"/>
      <c r="F62" s="1" t="s">
        <v>7</v>
      </c>
      <c r="G62" s="1">
        <v>5</v>
      </c>
      <c r="H62" s="1">
        <v>52</v>
      </c>
      <c r="I62" s="1" t="s">
        <v>65</v>
      </c>
      <c r="J62" s="6" t="s">
        <v>64</v>
      </c>
    </row>
    <row r="63" spans="1:10" x14ac:dyDescent="0.3">
      <c r="A63" s="1" t="s">
        <v>84</v>
      </c>
      <c r="B63" s="78">
        <f t="shared" si="0"/>
        <v>446.54166666666669</v>
      </c>
      <c r="C63" s="65">
        <v>0.44</v>
      </c>
      <c r="D63" s="65">
        <v>0.62</v>
      </c>
      <c r="E63" s="67"/>
      <c r="F63" s="1" t="s">
        <v>7</v>
      </c>
      <c r="G63" s="1">
        <v>5</v>
      </c>
      <c r="H63" s="1">
        <v>52</v>
      </c>
      <c r="I63" s="1" t="s">
        <v>65</v>
      </c>
      <c r="J63" s="6" t="s">
        <v>64</v>
      </c>
    </row>
    <row r="64" spans="1:10" x14ac:dyDescent="0.3">
      <c r="A64" s="1" t="s">
        <v>85</v>
      </c>
      <c r="B64" s="78">
        <f t="shared" si="0"/>
        <v>446.66666666666669</v>
      </c>
      <c r="C64" s="65">
        <v>0.44</v>
      </c>
      <c r="D64" s="65">
        <v>0.47</v>
      </c>
      <c r="E64" s="67"/>
      <c r="F64" s="1" t="s">
        <v>7</v>
      </c>
      <c r="G64" s="1">
        <v>5</v>
      </c>
      <c r="H64" s="1">
        <v>52</v>
      </c>
      <c r="I64" s="1" t="s">
        <v>65</v>
      </c>
      <c r="J64" s="6" t="s">
        <v>64</v>
      </c>
    </row>
    <row r="65" spans="1:10" x14ac:dyDescent="0.3">
      <c r="A65" s="1" t="s">
        <v>116</v>
      </c>
      <c r="B65" s="78">
        <f t="shared" si="0"/>
        <v>446.875</v>
      </c>
      <c r="C65" s="65">
        <v>0.47</v>
      </c>
      <c r="D65" s="65">
        <v>0.41</v>
      </c>
      <c r="E65" s="67"/>
      <c r="F65" s="1" t="s">
        <v>7</v>
      </c>
      <c r="G65" s="1">
        <v>5</v>
      </c>
      <c r="H65" s="1">
        <v>52</v>
      </c>
      <c r="I65" s="1" t="s">
        <v>65</v>
      </c>
      <c r="J65" s="6" t="s">
        <v>64</v>
      </c>
    </row>
    <row r="66" spans="1:10" x14ac:dyDescent="0.3">
      <c r="A66" s="1" t="s">
        <v>86</v>
      </c>
      <c r="B66" s="78">
        <f t="shared" si="0"/>
        <v>447.08333333333331</v>
      </c>
      <c r="C66" s="65">
        <v>0.4</v>
      </c>
      <c r="D66" s="65">
        <v>0.38</v>
      </c>
      <c r="E66" s="67"/>
      <c r="F66" s="1" t="s">
        <v>7</v>
      </c>
      <c r="G66" s="1">
        <v>5</v>
      </c>
      <c r="H66" s="1">
        <v>52</v>
      </c>
      <c r="I66" s="1" t="s">
        <v>65</v>
      </c>
      <c r="J66" s="6" t="s">
        <v>64</v>
      </c>
    </row>
    <row r="67" spans="1:10" x14ac:dyDescent="0.3">
      <c r="A67" s="1" t="s">
        <v>87</v>
      </c>
      <c r="B67" s="78">
        <f t="shared" ref="B67:B130" si="1">--LEFT(A67,SEARCH("'",A67)-1)+IF( ISNUMBER(SEARCH("""",A67)),--MID(A67,SEARCH("'",A67)+1,SEARCH("""",A67)-SEARCH("'",A67)-1)/12)</f>
        <v>447.29166666666669</v>
      </c>
      <c r="C67" s="65">
        <v>0.47</v>
      </c>
      <c r="D67" s="65">
        <v>0.41</v>
      </c>
      <c r="E67" s="67"/>
      <c r="F67" s="1" t="s">
        <v>7</v>
      </c>
      <c r="G67" s="1">
        <v>5</v>
      </c>
      <c r="H67" s="1">
        <v>52</v>
      </c>
      <c r="I67" s="1" t="s">
        <v>65</v>
      </c>
      <c r="J67" s="6" t="s">
        <v>64</v>
      </c>
    </row>
    <row r="68" spans="1:10" x14ac:dyDescent="0.3">
      <c r="A68" s="1" t="s">
        <v>88</v>
      </c>
      <c r="B68" s="78">
        <f t="shared" si="1"/>
        <v>447.79166666666669</v>
      </c>
      <c r="C68" s="65">
        <v>0.51</v>
      </c>
      <c r="D68" s="65">
        <v>0.52</v>
      </c>
      <c r="E68" s="67"/>
      <c r="F68" s="1" t="s">
        <v>7</v>
      </c>
      <c r="G68" s="1">
        <v>5</v>
      </c>
      <c r="H68" s="1">
        <v>52</v>
      </c>
      <c r="I68" s="1" t="s">
        <v>65</v>
      </c>
      <c r="J68" s="6" t="s">
        <v>64</v>
      </c>
    </row>
    <row r="69" spans="1:10" x14ac:dyDescent="0.3">
      <c r="A69" s="1" t="s">
        <v>1660</v>
      </c>
      <c r="B69" s="78">
        <f t="shared" si="1"/>
        <v>448</v>
      </c>
      <c r="C69" s="65">
        <v>0.53</v>
      </c>
      <c r="D69" s="65">
        <v>0.49</v>
      </c>
      <c r="E69" s="67"/>
      <c r="F69" s="1" t="s">
        <v>7</v>
      </c>
      <c r="G69" s="1">
        <v>5</v>
      </c>
      <c r="H69" s="1">
        <v>52</v>
      </c>
      <c r="I69" s="1" t="s">
        <v>65</v>
      </c>
      <c r="J69" s="6" t="s">
        <v>64</v>
      </c>
    </row>
    <row r="70" spans="1:10" x14ac:dyDescent="0.3">
      <c r="A70" s="1" t="s">
        <v>89</v>
      </c>
      <c r="B70" s="78">
        <f t="shared" si="1"/>
        <v>448.20833333333331</v>
      </c>
      <c r="C70" s="65">
        <v>0.52</v>
      </c>
      <c r="D70" s="65">
        <v>0.38</v>
      </c>
      <c r="E70" s="67"/>
      <c r="F70" s="1" t="s">
        <v>7</v>
      </c>
      <c r="G70" s="1">
        <v>5</v>
      </c>
      <c r="H70" s="1">
        <v>52</v>
      </c>
      <c r="I70" s="1" t="s">
        <v>65</v>
      </c>
      <c r="J70" s="6" t="s">
        <v>64</v>
      </c>
    </row>
    <row r="71" spans="1:10" x14ac:dyDescent="0.3">
      <c r="A71" s="1" t="s">
        <v>90</v>
      </c>
      <c r="B71" s="78">
        <f t="shared" si="1"/>
        <v>448.41666666666669</v>
      </c>
      <c r="C71" s="65">
        <v>0.56000000000000005</v>
      </c>
      <c r="D71" s="65">
        <v>0.36</v>
      </c>
      <c r="E71" s="67"/>
      <c r="F71" s="1" t="s">
        <v>7</v>
      </c>
      <c r="G71" s="1">
        <v>5</v>
      </c>
      <c r="H71" s="1">
        <v>52</v>
      </c>
      <c r="I71" s="1" t="s">
        <v>65</v>
      </c>
      <c r="J71" s="6" t="s">
        <v>64</v>
      </c>
    </row>
    <row r="72" spans="1:10" x14ac:dyDescent="0.3">
      <c r="A72" s="1" t="s">
        <v>91</v>
      </c>
      <c r="B72" s="78">
        <f t="shared" si="1"/>
        <v>448.625</v>
      </c>
      <c r="C72" s="65">
        <v>0.83</v>
      </c>
      <c r="D72" s="65">
        <v>0.52</v>
      </c>
      <c r="E72" s="67"/>
      <c r="F72" s="1" t="s">
        <v>7</v>
      </c>
      <c r="G72" s="1">
        <v>5</v>
      </c>
      <c r="H72" s="1">
        <v>52</v>
      </c>
      <c r="I72" s="1" t="s">
        <v>65</v>
      </c>
      <c r="J72" s="6" t="s">
        <v>64</v>
      </c>
    </row>
    <row r="73" spans="1:10" x14ac:dyDescent="0.3">
      <c r="A73" s="1" t="s">
        <v>92</v>
      </c>
      <c r="B73" s="78">
        <f t="shared" si="1"/>
        <v>448.83333333333331</v>
      </c>
      <c r="C73" s="65">
        <v>1.47</v>
      </c>
      <c r="D73" s="65">
        <v>0.56999999999999995</v>
      </c>
      <c r="E73" s="67"/>
      <c r="F73" s="1" t="s">
        <v>7</v>
      </c>
      <c r="G73" s="1">
        <v>5</v>
      </c>
      <c r="H73" s="1">
        <v>52</v>
      </c>
      <c r="I73" s="1" t="s">
        <v>65</v>
      </c>
      <c r="J73" s="6" t="s">
        <v>64</v>
      </c>
    </row>
    <row r="74" spans="1:10" x14ac:dyDescent="0.3">
      <c r="A74" s="1" t="s">
        <v>93</v>
      </c>
      <c r="B74" s="78">
        <f t="shared" si="1"/>
        <v>449.04166666666669</v>
      </c>
      <c r="C74" s="65">
        <v>2.1</v>
      </c>
      <c r="D74" s="65">
        <v>0.63</v>
      </c>
      <c r="E74" s="67"/>
      <c r="F74" s="1" t="s">
        <v>7</v>
      </c>
      <c r="G74" s="1">
        <v>5</v>
      </c>
      <c r="H74" s="1">
        <v>52</v>
      </c>
      <c r="I74" s="1" t="s">
        <v>65</v>
      </c>
      <c r="J74" s="6" t="s">
        <v>64</v>
      </c>
    </row>
    <row r="75" spans="1:10" x14ac:dyDescent="0.3">
      <c r="A75" s="1" t="s">
        <v>94</v>
      </c>
      <c r="B75" s="78">
        <f t="shared" si="1"/>
        <v>449.25</v>
      </c>
      <c r="C75" s="65">
        <v>1.88</v>
      </c>
      <c r="D75" s="65">
        <v>1.05</v>
      </c>
      <c r="E75" s="67"/>
      <c r="F75" s="1" t="s">
        <v>7</v>
      </c>
      <c r="G75" s="1">
        <v>5</v>
      </c>
      <c r="H75" s="1">
        <v>52</v>
      </c>
      <c r="I75" s="1" t="s">
        <v>65</v>
      </c>
      <c r="J75" s="6" t="s">
        <v>64</v>
      </c>
    </row>
    <row r="76" spans="1:10" x14ac:dyDescent="0.3">
      <c r="A76" s="1" t="s">
        <v>95</v>
      </c>
      <c r="B76" s="78">
        <f t="shared" si="1"/>
        <v>449.45833333333331</v>
      </c>
      <c r="C76" s="65">
        <v>0.95</v>
      </c>
      <c r="D76" s="65">
        <v>2.61</v>
      </c>
      <c r="E76" s="67"/>
      <c r="F76" s="1" t="s">
        <v>7</v>
      </c>
      <c r="G76" s="1">
        <v>5</v>
      </c>
      <c r="H76" s="1">
        <v>52</v>
      </c>
      <c r="I76" s="1" t="s">
        <v>65</v>
      </c>
      <c r="J76" s="6" t="s">
        <v>64</v>
      </c>
    </row>
    <row r="77" spans="1:10" x14ac:dyDescent="0.3">
      <c r="A77" s="1" t="s">
        <v>96</v>
      </c>
      <c r="B77" s="78">
        <f t="shared" si="1"/>
        <v>449.75</v>
      </c>
      <c r="C77" s="65">
        <v>1.21</v>
      </c>
      <c r="D77" s="65">
        <v>0.82</v>
      </c>
      <c r="E77" s="67"/>
      <c r="F77" s="1" t="s">
        <v>7</v>
      </c>
      <c r="G77" s="1">
        <v>5</v>
      </c>
      <c r="H77" s="1">
        <v>52</v>
      </c>
      <c r="I77" s="1" t="s">
        <v>65</v>
      </c>
      <c r="J77" s="6" t="s">
        <v>64</v>
      </c>
    </row>
    <row r="78" spans="1:10" x14ac:dyDescent="0.3">
      <c r="A78" s="1" t="s">
        <v>97</v>
      </c>
      <c r="B78" s="78">
        <f t="shared" si="1"/>
        <v>449.95833333333331</v>
      </c>
      <c r="C78" s="65">
        <v>0.73</v>
      </c>
      <c r="D78" s="65">
        <v>1.38</v>
      </c>
      <c r="E78" s="67"/>
      <c r="F78" s="1" t="s">
        <v>7</v>
      </c>
      <c r="G78" s="1">
        <v>5</v>
      </c>
      <c r="H78" s="1">
        <v>52</v>
      </c>
      <c r="I78" s="1" t="s">
        <v>65</v>
      </c>
      <c r="J78" s="6" t="s">
        <v>64</v>
      </c>
    </row>
    <row r="79" spans="1:10" x14ac:dyDescent="0.3">
      <c r="A79" s="1" t="s">
        <v>98</v>
      </c>
      <c r="B79" s="78">
        <f t="shared" si="1"/>
        <v>450.25</v>
      </c>
      <c r="C79" s="65">
        <v>1.05</v>
      </c>
      <c r="D79" s="65">
        <v>0.98</v>
      </c>
      <c r="E79" s="67"/>
      <c r="F79" s="1" t="s">
        <v>7</v>
      </c>
      <c r="G79" s="1">
        <v>5</v>
      </c>
      <c r="H79" s="1">
        <v>52</v>
      </c>
      <c r="I79" s="1" t="s">
        <v>65</v>
      </c>
      <c r="J79" s="6" t="s">
        <v>64</v>
      </c>
    </row>
    <row r="80" spans="1:10" x14ac:dyDescent="0.3">
      <c r="A80" s="1" t="s">
        <v>99</v>
      </c>
      <c r="B80" s="78">
        <f t="shared" si="1"/>
        <v>450.45833333333331</v>
      </c>
      <c r="C80" s="65">
        <v>0.97</v>
      </c>
      <c r="D80" s="65">
        <v>0.52100000000000002</v>
      </c>
      <c r="E80" s="67"/>
      <c r="F80" s="1" t="s">
        <v>7</v>
      </c>
      <c r="G80" s="1">
        <v>5</v>
      </c>
      <c r="H80" s="1">
        <v>52</v>
      </c>
      <c r="I80" s="1" t="s">
        <v>65</v>
      </c>
      <c r="J80" s="6" t="s">
        <v>64</v>
      </c>
    </row>
    <row r="81" spans="1:10" x14ac:dyDescent="0.3">
      <c r="A81" s="1" t="s">
        <v>100</v>
      </c>
      <c r="B81" s="78">
        <f t="shared" si="1"/>
        <v>450.66666666666669</v>
      </c>
      <c r="C81" s="65">
        <v>2.2599999999999998</v>
      </c>
      <c r="D81" s="65">
        <v>0.52</v>
      </c>
      <c r="E81" s="67" t="s">
        <v>101</v>
      </c>
      <c r="F81" s="1" t="s">
        <v>7</v>
      </c>
      <c r="G81" s="1">
        <v>5</v>
      </c>
      <c r="H81" s="1">
        <v>52</v>
      </c>
      <c r="I81" s="1" t="s">
        <v>65</v>
      </c>
      <c r="J81" s="6" t="s">
        <v>64</v>
      </c>
    </row>
    <row r="82" spans="1:10" x14ac:dyDescent="0.3">
      <c r="A82" s="1" t="s">
        <v>102</v>
      </c>
      <c r="B82" s="78">
        <f t="shared" si="1"/>
        <v>451.25</v>
      </c>
      <c r="C82" s="65">
        <v>1.96</v>
      </c>
      <c r="D82" s="65">
        <v>0.72</v>
      </c>
      <c r="E82" s="67"/>
      <c r="F82" s="1" t="s">
        <v>7</v>
      </c>
      <c r="G82" s="1">
        <v>5</v>
      </c>
      <c r="H82" s="1">
        <v>52</v>
      </c>
      <c r="I82" s="1" t="s">
        <v>65</v>
      </c>
      <c r="J82" s="6" t="s">
        <v>64</v>
      </c>
    </row>
    <row r="83" spans="1:10" x14ac:dyDescent="0.3">
      <c r="A83" s="1" t="s">
        <v>103</v>
      </c>
      <c r="B83" s="78">
        <f t="shared" si="1"/>
        <v>451.45833333333331</v>
      </c>
      <c r="C83" s="65">
        <v>1.19</v>
      </c>
      <c r="D83" s="65">
        <v>1.4</v>
      </c>
      <c r="E83" s="67"/>
      <c r="F83" s="1" t="s">
        <v>7</v>
      </c>
      <c r="G83" s="1">
        <v>5</v>
      </c>
      <c r="H83" s="1">
        <v>52</v>
      </c>
      <c r="I83" s="1" t="s">
        <v>65</v>
      </c>
      <c r="J83" s="6" t="s">
        <v>64</v>
      </c>
    </row>
    <row r="84" spans="1:10" x14ac:dyDescent="0.3">
      <c r="A84" s="1" t="s">
        <v>1375</v>
      </c>
      <c r="B84" s="78">
        <f t="shared" si="1"/>
        <v>452</v>
      </c>
      <c r="C84" s="65">
        <v>0.15</v>
      </c>
      <c r="D84" s="65">
        <v>0.11</v>
      </c>
      <c r="E84" s="67"/>
      <c r="F84" s="1" t="s">
        <v>7</v>
      </c>
      <c r="G84" s="1">
        <v>5</v>
      </c>
      <c r="H84" s="1">
        <v>53</v>
      </c>
      <c r="I84" s="1" t="s">
        <v>126</v>
      </c>
      <c r="J84" s="6" t="s">
        <v>125</v>
      </c>
    </row>
    <row r="85" spans="1:10" x14ac:dyDescent="0.3">
      <c r="A85" s="1" t="s">
        <v>1376</v>
      </c>
      <c r="B85" s="78">
        <f t="shared" si="1"/>
        <v>452.20833333333331</v>
      </c>
      <c r="C85" s="65">
        <v>0.05</v>
      </c>
      <c r="D85" s="65">
        <v>0.05</v>
      </c>
      <c r="E85" s="67"/>
      <c r="F85" s="1" t="s">
        <v>7</v>
      </c>
      <c r="G85" s="1">
        <v>5</v>
      </c>
      <c r="H85" s="1">
        <v>53</v>
      </c>
      <c r="I85" s="1" t="s">
        <v>126</v>
      </c>
      <c r="J85" s="6" t="s">
        <v>125</v>
      </c>
    </row>
    <row r="86" spans="1:10" x14ac:dyDescent="0.3">
      <c r="A86" s="1" t="s">
        <v>1017</v>
      </c>
      <c r="B86" s="78">
        <f t="shared" si="1"/>
        <v>452.41666666666669</v>
      </c>
      <c r="C86" s="65">
        <v>0.04</v>
      </c>
      <c r="D86" s="65">
        <v>0.04</v>
      </c>
      <c r="E86" s="67"/>
      <c r="F86" s="1" t="s">
        <v>7</v>
      </c>
      <c r="G86" s="1">
        <v>5</v>
      </c>
      <c r="H86" s="1">
        <v>53</v>
      </c>
      <c r="I86" s="1" t="s">
        <v>126</v>
      </c>
      <c r="J86" s="6" t="s">
        <v>125</v>
      </c>
    </row>
    <row r="87" spans="1:10" x14ac:dyDescent="0.3">
      <c r="A87" s="1" t="s">
        <v>1377</v>
      </c>
      <c r="B87" s="78">
        <f t="shared" si="1"/>
        <v>452.625</v>
      </c>
      <c r="C87" s="65">
        <v>0.05</v>
      </c>
      <c r="D87" s="65">
        <v>0</v>
      </c>
      <c r="E87" s="67"/>
      <c r="F87" s="1" t="s">
        <v>7</v>
      </c>
      <c r="G87" s="1">
        <v>5</v>
      </c>
      <c r="H87" s="1">
        <v>53</v>
      </c>
      <c r="I87" s="1" t="s">
        <v>126</v>
      </c>
      <c r="J87" s="6" t="s">
        <v>125</v>
      </c>
    </row>
    <row r="88" spans="1:10" x14ac:dyDescent="0.3">
      <c r="A88" s="1" t="s">
        <v>1378</v>
      </c>
      <c r="B88" s="78">
        <f t="shared" si="1"/>
        <v>452.83333333333331</v>
      </c>
      <c r="C88" s="65">
        <v>7.0000000000000007E-2</v>
      </c>
      <c r="D88" s="65">
        <v>0.03</v>
      </c>
      <c r="E88" s="67"/>
      <c r="F88" s="1" t="s">
        <v>7</v>
      </c>
      <c r="G88" s="1">
        <v>5</v>
      </c>
      <c r="H88" s="1">
        <v>53</v>
      </c>
      <c r="I88" s="1" t="s">
        <v>126</v>
      </c>
      <c r="J88" s="6" t="s">
        <v>125</v>
      </c>
    </row>
    <row r="89" spans="1:10" x14ac:dyDescent="0.3">
      <c r="A89" s="1" t="s">
        <v>1379</v>
      </c>
      <c r="B89" s="78">
        <f t="shared" si="1"/>
        <v>453.04166666666669</v>
      </c>
      <c r="C89" s="65">
        <v>0.03</v>
      </c>
      <c r="D89" s="65">
        <v>0.03</v>
      </c>
      <c r="E89" s="67"/>
      <c r="F89" s="1" t="s">
        <v>7</v>
      </c>
      <c r="G89" s="1">
        <v>5</v>
      </c>
      <c r="H89" s="1">
        <v>53</v>
      </c>
      <c r="I89" s="1" t="s">
        <v>126</v>
      </c>
      <c r="J89" s="6" t="s">
        <v>125</v>
      </c>
    </row>
    <row r="90" spans="1:10" x14ac:dyDescent="0.3">
      <c r="A90" s="1" t="s">
        <v>1380</v>
      </c>
      <c r="B90" s="78">
        <f t="shared" si="1"/>
        <v>453.41666666666669</v>
      </c>
      <c r="C90" s="65">
        <v>0.06</v>
      </c>
      <c r="D90" s="65">
        <v>0.05</v>
      </c>
      <c r="E90" s="67"/>
      <c r="F90" s="1" t="s">
        <v>7</v>
      </c>
      <c r="G90" s="1">
        <v>5</v>
      </c>
      <c r="H90" s="1">
        <v>53</v>
      </c>
      <c r="I90" s="1" t="s">
        <v>126</v>
      </c>
      <c r="J90" s="6" t="s">
        <v>125</v>
      </c>
    </row>
    <row r="91" spans="1:10" x14ac:dyDescent="0.3">
      <c r="A91" s="1" t="s">
        <v>1381</v>
      </c>
      <c r="B91" s="78">
        <f t="shared" si="1"/>
        <v>453.625</v>
      </c>
      <c r="C91" s="65">
        <v>0.12</v>
      </c>
      <c r="D91" s="65">
        <v>0.09</v>
      </c>
      <c r="E91" s="67"/>
      <c r="F91" s="1" t="s">
        <v>7</v>
      </c>
      <c r="G91" s="1">
        <v>5</v>
      </c>
      <c r="H91" s="1">
        <v>53</v>
      </c>
      <c r="I91" s="1" t="s">
        <v>126</v>
      </c>
      <c r="J91" s="6" t="s">
        <v>125</v>
      </c>
    </row>
    <row r="92" spans="1:10" x14ac:dyDescent="0.3">
      <c r="A92" s="1" t="s">
        <v>1382</v>
      </c>
      <c r="B92" s="78">
        <f t="shared" si="1"/>
        <v>453.875</v>
      </c>
      <c r="C92" s="65">
        <v>0.04</v>
      </c>
      <c r="D92" s="65">
        <v>0</v>
      </c>
      <c r="E92" s="67"/>
      <c r="F92" s="1" t="s">
        <v>7</v>
      </c>
      <c r="G92" s="1">
        <v>5</v>
      </c>
      <c r="H92" s="1">
        <v>53</v>
      </c>
      <c r="I92" s="1" t="s">
        <v>126</v>
      </c>
      <c r="J92" s="6" t="s">
        <v>125</v>
      </c>
    </row>
    <row r="93" spans="1:10" x14ac:dyDescent="0.3">
      <c r="A93" s="1" t="s">
        <v>1383</v>
      </c>
      <c r="B93" s="78">
        <f t="shared" si="1"/>
        <v>454.04166666666669</v>
      </c>
      <c r="C93" s="65">
        <v>0.01</v>
      </c>
      <c r="D93" s="65">
        <v>0.05</v>
      </c>
      <c r="E93" s="67"/>
      <c r="F93" s="1" t="s">
        <v>7</v>
      </c>
      <c r="G93" s="1">
        <v>5</v>
      </c>
      <c r="H93" s="1">
        <v>53</v>
      </c>
      <c r="I93" s="1" t="s">
        <v>126</v>
      </c>
      <c r="J93" s="6" t="s">
        <v>125</v>
      </c>
    </row>
    <row r="94" spans="1:10" x14ac:dyDescent="0.3">
      <c r="A94" s="1" t="s">
        <v>1384</v>
      </c>
      <c r="B94" s="78">
        <f t="shared" si="1"/>
        <v>454.25</v>
      </c>
      <c r="C94" s="65">
        <v>0.08</v>
      </c>
      <c r="D94" s="65">
        <v>0.04</v>
      </c>
      <c r="E94" s="67"/>
      <c r="F94" s="1" t="s">
        <v>7</v>
      </c>
      <c r="G94" s="1">
        <v>5</v>
      </c>
      <c r="H94" s="1">
        <v>53</v>
      </c>
      <c r="I94" s="1" t="s">
        <v>126</v>
      </c>
      <c r="J94" s="6" t="s">
        <v>125</v>
      </c>
    </row>
    <row r="95" spans="1:10" x14ac:dyDescent="0.3">
      <c r="A95" s="1" t="s">
        <v>1385</v>
      </c>
      <c r="B95" s="78">
        <f t="shared" si="1"/>
        <v>454.45833333333331</v>
      </c>
      <c r="C95" s="65">
        <v>0.03</v>
      </c>
      <c r="D95" s="65">
        <v>0.04</v>
      </c>
      <c r="E95" s="67"/>
      <c r="F95" s="1" t="s">
        <v>7</v>
      </c>
      <c r="G95" s="1">
        <v>5</v>
      </c>
      <c r="H95" s="1">
        <v>53</v>
      </c>
      <c r="I95" s="1" t="s">
        <v>126</v>
      </c>
      <c r="J95" s="6" t="s">
        <v>125</v>
      </c>
    </row>
    <row r="96" spans="1:10" x14ac:dyDescent="0.3">
      <c r="A96" s="1" t="s">
        <v>1386</v>
      </c>
      <c r="B96" s="78">
        <f t="shared" si="1"/>
        <v>454.66666666666669</v>
      </c>
      <c r="C96" s="65">
        <v>0.16</v>
      </c>
      <c r="D96" s="65">
        <v>0.03</v>
      </c>
      <c r="E96" s="67"/>
      <c r="F96" s="1" t="s">
        <v>7</v>
      </c>
      <c r="G96" s="1">
        <v>5</v>
      </c>
      <c r="H96" s="1">
        <v>53</v>
      </c>
      <c r="I96" s="1" t="s">
        <v>126</v>
      </c>
      <c r="J96" s="6" t="s">
        <v>125</v>
      </c>
    </row>
    <row r="97" spans="1:10" x14ac:dyDescent="0.3">
      <c r="A97" s="1" t="s">
        <v>1387</v>
      </c>
      <c r="B97" s="78">
        <f t="shared" si="1"/>
        <v>455.16666666666669</v>
      </c>
      <c r="C97" s="65">
        <v>0.02</v>
      </c>
      <c r="D97" s="65">
        <v>7.0000000000000007E-2</v>
      </c>
      <c r="E97" s="67"/>
      <c r="F97" s="1" t="s">
        <v>7</v>
      </c>
      <c r="G97" s="1">
        <v>5</v>
      </c>
      <c r="H97" s="1">
        <v>53</v>
      </c>
      <c r="I97" s="1" t="s">
        <v>126</v>
      </c>
      <c r="J97" s="6" t="s">
        <v>125</v>
      </c>
    </row>
    <row r="98" spans="1:10" x14ac:dyDescent="0.3">
      <c r="A98" s="1" t="s">
        <v>1388</v>
      </c>
      <c r="B98" s="78">
        <f t="shared" si="1"/>
        <v>455.58333333333331</v>
      </c>
      <c r="C98" s="65">
        <v>0.02</v>
      </c>
      <c r="D98" s="65">
        <v>0.06</v>
      </c>
      <c r="E98" s="67"/>
      <c r="F98" s="1" t="s">
        <v>7</v>
      </c>
      <c r="G98" s="1">
        <v>5</v>
      </c>
      <c r="H98" s="1">
        <v>53</v>
      </c>
      <c r="I98" s="1" t="s">
        <v>126</v>
      </c>
      <c r="J98" s="6" t="s">
        <v>125</v>
      </c>
    </row>
    <row r="99" spans="1:10" x14ac:dyDescent="0.3">
      <c r="A99" s="1" t="s">
        <v>1389</v>
      </c>
      <c r="B99" s="78">
        <f t="shared" si="1"/>
        <v>455.79166666666669</v>
      </c>
      <c r="C99" s="65">
        <v>0.13</v>
      </c>
      <c r="D99" s="65">
        <v>0</v>
      </c>
      <c r="E99" s="67"/>
      <c r="F99" s="1" t="s">
        <v>7</v>
      </c>
      <c r="G99" s="1">
        <v>5</v>
      </c>
      <c r="H99" s="1">
        <v>53</v>
      </c>
      <c r="I99" s="1" t="s">
        <v>126</v>
      </c>
      <c r="J99" s="6" t="s">
        <v>125</v>
      </c>
    </row>
    <row r="100" spans="1:10" x14ac:dyDescent="0.3">
      <c r="A100" s="1" t="s">
        <v>1027</v>
      </c>
      <c r="B100" s="78">
        <f t="shared" si="1"/>
        <v>456.5</v>
      </c>
      <c r="C100" s="65">
        <v>0.02</v>
      </c>
      <c r="D100" s="65">
        <v>0.04</v>
      </c>
      <c r="E100" s="67"/>
      <c r="F100" s="1" t="s">
        <v>7</v>
      </c>
      <c r="G100" s="1">
        <v>5</v>
      </c>
      <c r="H100" s="1">
        <v>53</v>
      </c>
      <c r="I100" s="1" t="s">
        <v>126</v>
      </c>
      <c r="J100" s="6" t="s">
        <v>125</v>
      </c>
    </row>
    <row r="101" spans="1:10" x14ac:dyDescent="0.3">
      <c r="A101" s="1" t="s">
        <v>1390</v>
      </c>
      <c r="B101" s="78">
        <f t="shared" si="1"/>
        <v>456.70833333333331</v>
      </c>
      <c r="C101" s="65">
        <v>0.02</v>
      </c>
      <c r="D101" s="65">
        <v>0.04</v>
      </c>
      <c r="E101" s="67"/>
      <c r="F101" s="1" t="s">
        <v>7</v>
      </c>
      <c r="G101" s="1">
        <v>5</v>
      </c>
      <c r="H101" s="1">
        <v>53</v>
      </c>
      <c r="I101" s="1" t="s">
        <v>126</v>
      </c>
      <c r="J101" s="6" t="s">
        <v>125</v>
      </c>
    </row>
    <row r="102" spans="1:10" x14ac:dyDescent="0.3">
      <c r="A102" s="1" t="s">
        <v>1391</v>
      </c>
      <c r="B102" s="78">
        <f t="shared" si="1"/>
        <v>456.91666666666669</v>
      </c>
      <c r="C102" s="65">
        <v>0.02</v>
      </c>
      <c r="D102" s="65">
        <v>0.04</v>
      </c>
      <c r="E102" s="67"/>
      <c r="F102" s="1" t="s">
        <v>7</v>
      </c>
      <c r="G102" s="1">
        <v>5</v>
      </c>
      <c r="H102" s="1">
        <v>53</v>
      </c>
      <c r="I102" s="1" t="s">
        <v>126</v>
      </c>
      <c r="J102" s="6" t="s">
        <v>125</v>
      </c>
    </row>
    <row r="103" spans="1:10" x14ac:dyDescent="0.3">
      <c r="A103" s="1" t="s">
        <v>1029</v>
      </c>
      <c r="B103" s="78">
        <f t="shared" si="1"/>
        <v>457.16666666666669</v>
      </c>
      <c r="C103" s="65">
        <v>0.08</v>
      </c>
      <c r="D103" s="65">
        <v>0.08</v>
      </c>
      <c r="E103" s="67"/>
      <c r="F103" s="1" t="s">
        <v>7</v>
      </c>
      <c r="G103" s="1">
        <v>5</v>
      </c>
      <c r="H103" s="1">
        <v>53</v>
      </c>
      <c r="I103" s="1" t="s">
        <v>126</v>
      </c>
      <c r="J103" s="6" t="s">
        <v>125</v>
      </c>
    </row>
    <row r="104" spans="1:10" x14ac:dyDescent="0.3">
      <c r="A104" s="1" t="s">
        <v>1030</v>
      </c>
      <c r="B104" s="78">
        <f t="shared" si="1"/>
        <v>457.5</v>
      </c>
      <c r="C104" s="65">
        <v>0.01</v>
      </c>
      <c r="D104" s="65">
        <v>0.05</v>
      </c>
      <c r="E104" s="67"/>
      <c r="F104" s="1" t="s">
        <v>7</v>
      </c>
      <c r="G104" s="1">
        <v>5</v>
      </c>
      <c r="H104" s="1">
        <v>53</v>
      </c>
      <c r="I104" s="1" t="s">
        <v>126</v>
      </c>
      <c r="J104" s="6" t="s">
        <v>125</v>
      </c>
    </row>
    <row r="105" spans="1:10" x14ac:dyDescent="0.3">
      <c r="A105" s="1" t="s">
        <v>1392</v>
      </c>
      <c r="B105" s="78">
        <f t="shared" si="1"/>
        <v>457.70833333333331</v>
      </c>
      <c r="C105" s="65">
        <v>0.02</v>
      </c>
      <c r="D105" s="65">
        <v>0.03</v>
      </c>
      <c r="E105" s="67"/>
      <c r="F105" s="1" t="s">
        <v>7</v>
      </c>
      <c r="G105" s="1">
        <v>5</v>
      </c>
      <c r="H105" s="1">
        <v>53</v>
      </c>
      <c r="I105" s="1" t="s">
        <v>126</v>
      </c>
      <c r="J105" s="6" t="s">
        <v>125</v>
      </c>
    </row>
    <row r="106" spans="1:10" x14ac:dyDescent="0.3">
      <c r="A106" s="1" t="s">
        <v>1393</v>
      </c>
      <c r="B106" s="78">
        <f t="shared" si="1"/>
        <v>457.91666666666669</v>
      </c>
      <c r="C106" s="65">
        <v>0.03</v>
      </c>
      <c r="D106" s="65">
        <v>0.05</v>
      </c>
      <c r="E106" s="67"/>
      <c r="F106" s="1" t="s">
        <v>7</v>
      </c>
      <c r="G106" s="1">
        <v>5</v>
      </c>
      <c r="H106" s="1">
        <v>53</v>
      </c>
      <c r="I106" s="1" t="s">
        <v>126</v>
      </c>
      <c r="J106" s="6" t="s">
        <v>125</v>
      </c>
    </row>
    <row r="107" spans="1:10" x14ac:dyDescent="0.3">
      <c r="A107" s="1" t="s">
        <v>1659</v>
      </c>
      <c r="B107" s="78">
        <f t="shared" si="1"/>
        <v>458.125</v>
      </c>
      <c r="C107" s="65">
        <v>0.04</v>
      </c>
      <c r="D107" s="65">
        <v>0.02</v>
      </c>
      <c r="E107" s="67"/>
      <c r="F107" s="1" t="s">
        <v>7</v>
      </c>
      <c r="G107" s="1">
        <v>5</v>
      </c>
      <c r="H107" s="1">
        <v>53</v>
      </c>
      <c r="I107" s="1" t="s">
        <v>126</v>
      </c>
      <c r="J107" s="6" t="s">
        <v>125</v>
      </c>
    </row>
    <row r="108" spans="1:10" x14ac:dyDescent="0.3">
      <c r="A108" s="1" t="s">
        <v>1394</v>
      </c>
      <c r="B108" s="78">
        <f t="shared" si="1"/>
        <v>458.58333333333331</v>
      </c>
      <c r="C108" s="65">
        <v>0.01</v>
      </c>
      <c r="D108" s="65">
        <v>0</v>
      </c>
      <c r="E108" s="67"/>
      <c r="F108" s="1" t="s">
        <v>7</v>
      </c>
      <c r="G108" s="1">
        <v>5</v>
      </c>
      <c r="H108" s="1">
        <v>53</v>
      </c>
      <c r="I108" s="1" t="s">
        <v>126</v>
      </c>
      <c r="J108" s="6" t="s">
        <v>125</v>
      </c>
    </row>
    <row r="109" spans="1:10" x14ac:dyDescent="0.3">
      <c r="A109" s="1" t="s">
        <v>1395</v>
      </c>
      <c r="B109" s="78">
        <f t="shared" si="1"/>
        <v>458.91666666666669</v>
      </c>
      <c r="C109" s="65">
        <v>0.01</v>
      </c>
      <c r="D109" s="65">
        <v>0</v>
      </c>
      <c r="E109" s="67"/>
      <c r="F109" s="1" t="s">
        <v>7</v>
      </c>
      <c r="G109" s="1">
        <v>5</v>
      </c>
      <c r="H109" s="1">
        <v>53</v>
      </c>
      <c r="I109" s="1" t="s">
        <v>126</v>
      </c>
      <c r="J109" s="6" t="s">
        <v>125</v>
      </c>
    </row>
    <row r="110" spans="1:10" x14ac:dyDescent="0.3">
      <c r="A110" s="1" t="s">
        <v>1396</v>
      </c>
      <c r="B110" s="78">
        <f t="shared" si="1"/>
        <v>459.58333333333331</v>
      </c>
      <c r="C110" s="65">
        <v>0</v>
      </c>
      <c r="D110" s="65">
        <v>0.03</v>
      </c>
      <c r="E110" s="67"/>
      <c r="F110" s="1" t="s">
        <v>7</v>
      </c>
      <c r="G110" s="1">
        <v>5</v>
      </c>
      <c r="H110" s="1">
        <v>53</v>
      </c>
      <c r="I110" s="1" t="s">
        <v>126</v>
      </c>
      <c r="J110" s="6" t="s">
        <v>125</v>
      </c>
    </row>
    <row r="111" spans="1:10" x14ac:dyDescent="0.3">
      <c r="A111" s="1" t="s">
        <v>1397</v>
      </c>
      <c r="B111" s="78">
        <f t="shared" si="1"/>
        <v>459.79166666666669</v>
      </c>
      <c r="C111" s="65">
        <v>0</v>
      </c>
      <c r="D111" s="65">
        <v>0</v>
      </c>
      <c r="E111" s="67"/>
      <c r="F111" s="1" t="s">
        <v>7</v>
      </c>
      <c r="G111" s="1">
        <v>5</v>
      </c>
      <c r="H111" s="1">
        <v>53</v>
      </c>
      <c r="I111" s="1" t="s">
        <v>126</v>
      </c>
      <c r="J111" s="6" t="s">
        <v>125</v>
      </c>
    </row>
    <row r="112" spans="1:10" x14ac:dyDescent="0.3">
      <c r="A112" s="1" t="s">
        <v>1398</v>
      </c>
      <c r="B112" s="78">
        <f t="shared" si="1"/>
        <v>460</v>
      </c>
      <c r="C112" s="65">
        <v>0.01</v>
      </c>
      <c r="D112" s="65">
        <v>0</v>
      </c>
      <c r="E112" s="67"/>
      <c r="F112" s="1" t="s">
        <v>7</v>
      </c>
      <c r="G112" s="1">
        <v>5</v>
      </c>
      <c r="H112" s="1">
        <v>53</v>
      </c>
      <c r="I112" s="1" t="s">
        <v>126</v>
      </c>
      <c r="J112" s="6" t="s">
        <v>125</v>
      </c>
    </row>
    <row r="113" spans="1:10" x14ac:dyDescent="0.3">
      <c r="A113" s="1" t="s">
        <v>1399</v>
      </c>
      <c r="B113" s="78">
        <f t="shared" si="1"/>
        <v>460.20833333333331</v>
      </c>
      <c r="C113" s="65">
        <v>0</v>
      </c>
      <c r="D113" s="65">
        <v>0</v>
      </c>
      <c r="E113" s="67"/>
      <c r="F113" s="1" t="s">
        <v>7</v>
      </c>
      <c r="G113" s="1">
        <v>5</v>
      </c>
      <c r="H113" s="1">
        <v>53</v>
      </c>
      <c r="I113" s="1" t="s">
        <v>126</v>
      </c>
      <c r="J113" s="6" t="s">
        <v>125</v>
      </c>
    </row>
    <row r="114" spans="1:10" x14ac:dyDescent="0.3">
      <c r="A114" s="1" t="s">
        <v>1400</v>
      </c>
      <c r="B114" s="78">
        <f t="shared" si="1"/>
        <v>460.41666666666669</v>
      </c>
      <c r="C114" s="65">
        <v>0</v>
      </c>
      <c r="D114" s="65">
        <v>0.03</v>
      </c>
      <c r="E114" s="67"/>
      <c r="F114" s="1" t="s">
        <v>7</v>
      </c>
      <c r="G114" s="1">
        <v>5</v>
      </c>
      <c r="H114" s="1">
        <v>53</v>
      </c>
      <c r="I114" s="1" t="s">
        <v>126</v>
      </c>
      <c r="J114" s="6" t="s">
        <v>125</v>
      </c>
    </row>
    <row r="115" spans="1:10" x14ac:dyDescent="0.3">
      <c r="A115" s="1" t="s">
        <v>1401</v>
      </c>
      <c r="B115" s="78">
        <f t="shared" si="1"/>
        <v>460.75</v>
      </c>
      <c r="C115" s="65">
        <v>0.02</v>
      </c>
      <c r="D115" s="65">
        <v>0.04</v>
      </c>
      <c r="E115" s="67"/>
      <c r="F115" s="1" t="s">
        <v>7</v>
      </c>
      <c r="G115" s="1">
        <v>5</v>
      </c>
      <c r="H115" s="1">
        <v>53</v>
      </c>
      <c r="I115" s="1" t="s">
        <v>126</v>
      </c>
      <c r="J115" s="6" t="s">
        <v>125</v>
      </c>
    </row>
    <row r="116" spans="1:10" x14ac:dyDescent="0.3">
      <c r="A116" s="1" t="s">
        <v>1658</v>
      </c>
      <c r="B116" s="78">
        <f t="shared" si="1"/>
        <v>460.95833333333331</v>
      </c>
      <c r="C116" s="65">
        <v>0.02</v>
      </c>
      <c r="D116" s="65">
        <v>0.02</v>
      </c>
      <c r="E116" s="67"/>
      <c r="F116" s="1" t="s">
        <v>7</v>
      </c>
      <c r="G116" s="1">
        <v>5</v>
      </c>
      <c r="H116" s="1">
        <v>53</v>
      </c>
      <c r="I116" s="1" t="s">
        <v>126</v>
      </c>
      <c r="J116" s="6" t="s">
        <v>125</v>
      </c>
    </row>
    <row r="117" spans="1:10" x14ac:dyDescent="0.3">
      <c r="A117" s="1" t="s">
        <v>1402</v>
      </c>
      <c r="B117" s="78">
        <f t="shared" si="1"/>
        <v>461</v>
      </c>
      <c r="C117" s="65">
        <v>0</v>
      </c>
      <c r="D117" s="65">
        <v>0.02</v>
      </c>
      <c r="E117" s="67"/>
      <c r="F117" s="1" t="s">
        <v>7</v>
      </c>
      <c r="G117" s="1">
        <v>5</v>
      </c>
      <c r="H117" s="1">
        <v>53</v>
      </c>
      <c r="I117" s="1" t="s">
        <v>126</v>
      </c>
      <c r="J117" s="6" t="s">
        <v>125</v>
      </c>
    </row>
    <row r="118" spans="1:10" x14ac:dyDescent="0.3">
      <c r="A118" s="1" t="s">
        <v>179</v>
      </c>
      <c r="B118" s="78">
        <f t="shared" si="1"/>
        <v>461.33333333333331</v>
      </c>
      <c r="C118" s="65">
        <v>0</v>
      </c>
      <c r="D118" s="65">
        <v>0.02</v>
      </c>
      <c r="E118" s="67"/>
      <c r="F118" s="1" t="s">
        <v>7</v>
      </c>
      <c r="G118" s="1">
        <v>5</v>
      </c>
      <c r="H118" s="1">
        <v>54</v>
      </c>
      <c r="I118" s="1" t="s">
        <v>128</v>
      </c>
      <c r="J118" s="6" t="s">
        <v>125</v>
      </c>
    </row>
    <row r="119" spans="1:10" x14ac:dyDescent="0.3">
      <c r="A119" s="1" t="s">
        <v>180</v>
      </c>
      <c r="B119" s="78">
        <f t="shared" si="1"/>
        <v>461.54166666666669</v>
      </c>
      <c r="C119" s="65">
        <v>7.0000000000000007E-2</v>
      </c>
      <c r="D119" s="65">
        <v>0.03</v>
      </c>
      <c r="E119" s="67"/>
      <c r="F119" s="1" t="s">
        <v>7</v>
      </c>
      <c r="G119" s="1">
        <v>5</v>
      </c>
      <c r="H119" s="1">
        <v>54</v>
      </c>
      <c r="I119" s="1" t="s">
        <v>128</v>
      </c>
      <c r="J119" s="6" t="s">
        <v>125</v>
      </c>
    </row>
    <row r="120" spans="1:10" x14ac:dyDescent="0.3">
      <c r="A120" s="1" t="s">
        <v>181</v>
      </c>
      <c r="B120" s="78">
        <f t="shared" si="1"/>
        <v>461.75</v>
      </c>
      <c r="C120" s="65">
        <v>0.02</v>
      </c>
      <c r="D120" s="65">
        <v>0.03</v>
      </c>
      <c r="E120" s="67"/>
      <c r="F120" s="1" t="s">
        <v>7</v>
      </c>
      <c r="G120" s="1">
        <v>5</v>
      </c>
      <c r="H120" s="1">
        <v>54</v>
      </c>
      <c r="I120" s="1" t="s">
        <v>128</v>
      </c>
      <c r="J120" s="6" t="s">
        <v>125</v>
      </c>
    </row>
    <row r="121" spans="1:10" x14ac:dyDescent="0.3">
      <c r="A121" s="1" t="s">
        <v>182</v>
      </c>
      <c r="B121" s="78">
        <f t="shared" si="1"/>
        <v>461.95833333333331</v>
      </c>
      <c r="C121" s="65">
        <v>0.03</v>
      </c>
      <c r="D121" s="65">
        <v>0.02</v>
      </c>
      <c r="E121" s="67"/>
      <c r="F121" s="1" t="s">
        <v>7</v>
      </c>
      <c r="G121" s="1">
        <v>5</v>
      </c>
      <c r="H121" s="1">
        <v>54</v>
      </c>
      <c r="I121" s="1" t="s">
        <v>128</v>
      </c>
      <c r="J121" s="6" t="s">
        <v>125</v>
      </c>
    </row>
    <row r="122" spans="1:10" x14ac:dyDescent="0.3">
      <c r="A122" s="1" t="s">
        <v>183</v>
      </c>
      <c r="B122" s="78">
        <f t="shared" si="1"/>
        <v>462.20833333333331</v>
      </c>
      <c r="C122" s="65">
        <v>0.01</v>
      </c>
      <c r="D122" s="65">
        <v>0</v>
      </c>
      <c r="E122" s="67"/>
      <c r="F122" s="1" t="s">
        <v>7</v>
      </c>
      <c r="G122" s="1">
        <v>5</v>
      </c>
      <c r="H122" s="1">
        <v>54</v>
      </c>
      <c r="I122" s="1" t="s">
        <v>128</v>
      </c>
      <c r="J122" s="6" t="s">
        <v>125</v>
      </c>
    </row>
    <row r="123" spans="1:10" x14ac:dyDescent="0.3">
      <c r="A123" s="1" t="s">
        <v>184</v>
      </c>
      <c r="B123" s="78">
        <f t="shared" si="1"/>
        <v>462.41666666666669</v>
      </c>
      <c r="C123" s="65">
        <v>0.04</v>
      </c>
      <c r="D123" s="65">
        <v>0.02</v>
      </c>
      <c r="E123" s="67"/>
      <c r="F123" s="1" t="s">
        <v>7</v>
      </c>
      <c r="G123" s="1">
        <v>5</v>
      </c>
      <c r="H123" s="1">
        <v>54</v>
      </c>
      <c r="I123" s="1" t="s">
        <v>128</v>
      </c>
      <c r="J123" s="6" t="s">
        <v>125</v>
      </c>
    </row>
    <row r="124" spans="1:10" x14ac:dyDescent="0.3">
      <c r="A124" s="1" t="s">
        <v>185</v>
      </c>
      <c r="B124" s="78">
        <f t="shared" si="1"/>
        <v>462.625</v>
      </c>
      <c r="C124" s="65">
        <v>0.03</v>
      </c>
      <c r="D124" s="65">
        <v>0.04</v>
      </c>
      <c r="E124" s="67"/>
      <c r="F124" s="1" t="s">
        <v>7</v>
      </c>
      <c r="G124" s="1">
        <v>5</v>
      </c>
      <c r="H124" s="1">
        <v>54</v>
      </c>
      <c r="I124" s="1" t="s">
        <v>128</v>
      </c>
      <c r="J124" s="6" t="s">
        <v>125</v>
      </c>
    </row>
    <row r="125" spans="1:10" x14ac:dyDescent="0.3">
      <c r="A125" s="1" t="s">
        <v>134</v>
      </c>
      <c r="B125" s="78">
        <f t="shared" si="1"/>
        <v>462.875</v>
      </c>
      <c r="C125" s="65">
        <v>0.05</v>
      </c>
      <c r="D125" s="65">
        <v>0.02</v>
      </c>
      <c r="E125" s="67"/>
      <c r="F125" s="1" t="s">
        <v>7</v>
      </c>
      <c r="G125" s="1">
        <v>5</v>
      </c>
      <c r="H125" s="1">
        <v>54</v>
      </c>
      <c r="I125" s="1" t="s">
        <v>128</v>
      </c>
      <c r="J125" s="6" t="s">
        <v>125</v>
      </c>
    </row>
    <row r="126" spans="1:10" x14ac:dyDescent="0.3">
      <c r="A126" s="1" t="s">
        <v>186</v>
      </c>
      <c r="B126" s="78">
        <f t="shared" si="1"/>
        <v>463.08333333333331</v>
      </c>
      <c r="C126" s="65">
        <v>0.02</v>
      </c>
      <c r="D126" s="65">
        <v>0.04</v>
      </c>
      <c r="E126" s="67"/>
      <c r="F126" s="1" t="s">
        <v>7</v>
      </c>
      <c r="G126" s="1">
        <v>5</v>
      </c>
      <c r="H126" s="1">
        <v>54</v>
      </c>
      <c r="I126" s="1" t="s">
        <v>128</v>
      </c>
      <c r="J126" s="6" t="s">
        <v>125</v>
      </c>
    </row>
    <row r="127" spans="1:10" x14ac:dyDescent="0.3">
      <c r="A127" s="1" t="s">
        <v>187</v>
      </c>
      <c r="B127" s="78">
        <f t="shared" si="1"/>
        <v>463.33333333333331</v>
      </c>
      <c r="C127" s="65">
        <v>0.11</v>
      </c>
      <c r="D127" s="65">
        <v>0.05</v>
      </c>
      <c r="E127" s="67"/>
      <c r="F127" s="1" t="s">
        <v>7</v>
      </c>
      <c r="G127" s="1">
        <v>5</v>
      </c>
      <c r="H127" s="1">
        <v>54</v>
      </c>
      <c r="I127" s="1" t="s">
        <v>128</v>
      </c>
      <c r="J127" s="6" t="s">
        <v>125</v>
      </c>
    </row>
    <row r="128" spans="1:10" x14ac:dyDescent="0.3">
      <c r="A128" s="1" t="s">
        <v>188</v>
      </c>
      <c r="B128" s="78">
        <f t="shared" si="1"/>
        <v>463.54166666666669</v>
      </c>
      <c r="C128" s="65">
        <v>0.03</v>
      </c>
      <c r="D128" s="65">
        <v>0.02</v>
      </c>
      <c r="E128" s="67"/>
      <c r="F128" s="1" t="s">
        <v>7</v>
      </c>
      <c r="G128" s="1">
        <v>5</v>
      </c>
      <c r="H128" s="1">
        <v>54</v>
      </c>
      <c r="I128" s="1" t="s">
        <v>128</v>
      </c>
      <c r="J128" s="6" t="s">
        <v>125</v>
      </c>
    </row>
    <row r="129" spans="1:10" x14ac:dyDescent="0.3">
      <c r="A129" s="1" t="s">
        <v>189</v>
      </c>
      <c r="B129" s="78">
        <f t="shared" si="1"/>
        <v>463.66666666666669</v>
      </c>
      <c r="C129" s="65">
        <v>0.02</v>
      </c>
      <c r="D129" s="65">
        <v>0</v>
      </c>
      <c r="E129" s="67"/>
      <c r="F129" s="1" t="s">
        <v>7</v>
      </c>
      <c r="G129" s="1">
        <v>5</v>
      </c>
      <c r="H129" s="1">
        <v>54</v>
      </c>
      <c r="I129" s="1" t="s">
        <v>128</v>
      </c>
      <c r="J129" s="6" t="s">
        <v>125</v>
      </c>
    </row>
    <row r="130" spans="1:10" x14ac:dyDescent="0.3">
      <c r="A130" s="1" t="s">
        <v>190</v>
      </c>
      <c r="B130" s="78">
        <f t="shared" si="1"/>
        <v>463.875</v>
      </c>
      <c r="C130" s="65">
        <v>0.03</v>
      </c>
      <c r="D130" s="65">
        <v>0.02</v>
      </c>
      <c r="E130" s="67"/>
      <c r="F130" s="1" t="s">
        <v>7</v>
      </c>
      <c r="G130" s="1">
        <v>5</v>
      </c>
      <c r="H130" s="1">
        <v>54</v>
      </c>
      <c r="I130" s="1" t="s">
        <v>128</v>
      </c>
      <c r="J130" s="6" t="s">
        <v>125</v>
      </c>
    </row>
    <row r="131" spans="1:10" x14ac:dyDescent="0.3">
      <c r="A131" s="1" t="s">
        <v>191</v>
      </c>
      <c r="B131" s="78">
        <f t="shared" ref="B131:B194" si="2">--LEFT(A131,SEARCH("'",A131)-1)+IF( ISNUMBER(SEARCH("""",A131)),--MID(A131,SEARCH("'",A131)+1,SEARCH("""",A131)-SEARCH("'",A131)-1)/12)</f>
        <v>464.08333333333331</v>
      </c>
      <c r="C131" s="65">
        <v>0.03</v>
      </c>
      <c r="D131" s="65">
        <v>0.04</v>
      </c>
      <c r="E131" s="67"/>
      <c r="F131" s="1" t="s">
        <v>7</v>
      </c>
      <c r="G131" s="1">
        <v>5</v>
      </c>
      <c r="H131" s="1">
        <v>54</v>
      </c>
      <c r="I131" s="1" t="s">
        <v>128</v>
      </c>
      <c r="J131" s="6" t="s">
        <v>125</v>
      </c>
    </row>
    <row r="132" spans="1:10" x14ac:dyDescent="0.3">
      <c r="A132" s="1" t="s">
        <v>192</v>
      </c>
      <c r="B132" s="78">
        <f t="shared" si="2"/>
        <v>464.54166666666669</v>
      </c>
      <c r="C132" s="65">
        <v>0.02</v>
      </c>
      <c r="D132" s="65">
        <v>0.02</v>
      </c>
      <c r="E132" s="67"/>
      <c r="F132" s="1" t="s">
        <v>7</v>
      </c>
      <c r="G132" s="1">
        <v>5</v>
      </c>
      <c r="H132" s="1">
        <v>54</v>
      </c>
      <c r="I132" s="1" t="s">
        <v>128</v>
      </c>
      <c r="J132" s="6" t="s">
        <v>125</v>
      </c>
    </row>
    <row r="133" spans="1:10" x14ac:dyDescent="0.3">
      <c r="A133" s="1" t="s">
        <v>193</v>
      </c>
      <c r="B133" s="78">
        <f t="shared" si="2"/>
        <v>464.75</v>
      </c>
      <c r="C133" s="65">
        <v>0.04</v>
      </c>
      <c r="D133" s="65">
        <v>0.01</v>
      </c>
      <c r="E133" s="67"/>
      <c r="F133" s="1" t="s">
        <v>7</v>
      </c>
      <c r="G133" s="1">
        <v>5</v>
      </c>
      <c r="H133" s="1">
        <v>54</v>
      </c>
      <c r="I133" s="1" t="s">
        <v>128</v>
      </c>
      <c r="J133" s="6" t="s">
        <v>125</v>
      </c>
    </row>
    <row r="134" spans="1:10" x14ac:dyDescent="0.3">
      <c r="A134" s="1" t="s">
        <v>194</v>
      </c>
      <c r="B134" s="78">
        <f t="shared" si="2"/>
        <v>465</v>
      </c>
      <c r="C134" s="65">
        <v>0.01</v>
      </c>
      <c r="D134" s="65">
        <v>0.01</v>
      </c>
      <c r="E134" s="67"/>
      <c r="F134" s="1" t="s">
        <v>7</v>
      </c>
      <c r="G134" s="1">
        <v>5</v>
      </c>
      <c r="H134" s="1">
        <v>54</v>
      </c>
      <c r="I134" s="1" t="s">
        <v>128</v>
      </c>
      <c r="J134" s="6" t="s">
        <v>125</v>
      </c>
    </row>
    <row r="135" spans="1:10" x14ac:dyDescent="0.3">
      <c r="A135" s="1" t="s">
        <v>195</v>
      </c>
      <c r="B135" s="78">
        <f t="shared" si="2"/>
        <v>465.20833333333331</v>
      </c>
      <c r="C135" s="65">
        <v>0.01</v>
      </c>
      <c r="D135" s="65">
        <v>0</v>
      </c>
      <c r="E135" s="67"/>
      <c r="F135" s="1" t="s">
        <v>7</v>
      </c>
      <c r="G135" s="1">
        <v>5</v>
      </c>
      <c r="H135" s="1">
        <v>54</v>
      </c>
      <c r="I135" s="1" t="s">
        <v>128</v>
      </c>
      <c r="J135" s="6" t="s">
        <v>125</v>
      </c>
    </row>
    <row r="136" spans="1:10" x14ac:dyDescent="0.3">
      <c r="A136" s="1" t="s">
        <v>140</v>
      </c>
      <c r="B136" s="78">
        <f t="shared" si="2"/>
        <v>465.41666666666669</v>
      </c>
      <c r="C136" s="65">
        <v>0.02</v>
      </c>
      <c r="D136" s="65">
        <v>0.02</v>
      </c>
      <c r="E136" s="67"/>
      <c r="F136" s="1" t="s">
        <v>7</v>
      </c>
      <c r="G136" s="1">
        <v>5</v>
      </c>
      <c r="H136" s="1">
        <v>54</v>
      </c>
      <c r="I136" s="1" t="s">
        <v>128</v>
      </c>
      <c r="J136" s="6" t="s">
        <v>125</v>
      </c>
    </row>
    <row r="137" spans="1:10" x14ac:dyDescent="0.3">
      <c r="A137" s="1" t="s">
        <v>196</v>
      </c>
      <c r="B137" s="78">
        <f t="shared" si="2"/>
        <v>465.625</v>
      </c>
      <c r="C137" s="65">
        <v>0</v>
      </c>
      <c r="D137" s="65">
        <v>0.02</v>
      </c>
      <c r="E137" s="67"/>
      <c r="F137" s="1" t="s">
        <v>7</v>
      </c>
      <c r="G137" s="1">
        <v>5</v>
      </c>
      <c r="H137" s="1">
        <v>54</v>
      </c>
      <c r="I137" s="1" t="s">
        <v>128</v>
      </c>
      <c r="J137" s="6" t="s">
        <v>125</v>
      </c>
    </row>
    <row r="138" spans="1:10" x14ac:dyDescent="0.3">
      <c r="A138" s="1" t="s">
        <v>197</v>
      </c>
      <c r="B138" s="78">
        <f t="shared" si="2"/>
        <v>465.83333333333331</v>
      </c>
      <c r="C138" s="65">
        <v>0.01</v>
      </c>
      <c r="D138" s="65">
        <v>0.03</v>
      </c>
      <c r="E138" s="67"/>
      <c r="F138" s="1" t="s">
        <v>7</v>
      </c>
      <c r="G138" s="1">
        <v>5</v>
      </c>
      <c r="H138" s="1">
        <v>54</v>
      </c>
      <c r="I138" s="1" t="s">
        <v>128</v>
      </c>
      <c r="J138" s="6" t="s">
        <v>125</v>
      </c>
    </row>
    <row r="139" spans="1:10" x14ac:dyDescent="0.3">
      <c r="A139" s="1" t="s">
        <v>198</v>
      </c>
      <c r="B139" s="78">
        <f t="shared" si="2"/>
        <v>466.08333333333331</v>
      </c>
      <c r="C139" s="65">
        <v>0.04</v>
      </c>
      <c r="D139" s="65">
        <v>0.02</v>
      </c>
      <c r="E139" s="67"/>
      <c r="F139" s="1" t="s">
        <v>7</v>
      </c>
      <c r="G139" s="1">
        <v>5</v>
      </c>
      <c r="H139" s="1">
        <v>54</v>
      </c>
      <c r="I139" s="1" t="s">
        <v>128</v>
      </c>
      <c r="J139" s="6" t="s">
        <v>125</v>
      </c>
    </row>
    <row r="140" spans="1:10" x14ac:dyDescent="0.3">
      <c r="A140" s="1" t="s">
        <v>218</v>
      </c>
      <c r="B140" s="78">
        <f t="shared" si="2"/>
        <v>466.29166666666669</v>
      </c>
      <c r="C140" s="65">
        <v>0.04</v>
      </c>
      <c r="D140" s="65">
        <v>0.03</v>
      </c>
      <c r="E140" s="67"/>
      <c r="F140" s="1" t="s">
        <v>7</v>
      </c>
      <c r="G140" s="1">
        <v>5</v>
      </c>
      <c r="H140" s="1">
        <v>54</v>
      </c>
      <c r="I140" s="1" t="s">
        <v>128</v>
      </c>
      <c r="J140" s="6" t="s">
        <v>125</v>
      </c>
    </row>
    <row r="141" spans="1:10" x14ac:dyDescent="0.3">
      <c r="A141" s="1" t="s">
        <v>203</v>
      </c>
      <c r="B141" s="78">
        <f t="shared" si="2"/>
        <v>466.5</v>
      </c>
      <c r="C141" s="65">
        <v>0.04</v>
      </c>
      <c r="D141" s="65">
        <v>0.01</v>
      </c>
      <c r="E141" s="67"/>
      <c r="F141" s="1" t="s">
        <v>7</v>
      </c>
      <c r="G141" s="1">
        <v>5</v>
      </c>
      <c r="H141" s="1">
        <v>54</v>
      </c>
      <c r="I141" s="1" t="s">
        <v>128</v>
      </c>
      <c r="J141" s="6" t="s">
        <v>125</v>
      </c>
    </row>
    <row r="142" spans="1:10" x14ac:dyDescent="0.3">
      <c r="A142" s="1" t="s">
        <v>211</v>
      </c>
      <c r="B142" s="78">
        <f t="shared" si="2"/>
        <v>466.70833333333331</v>
      </c>
      <c r="C142" s="65">
        <v>0.03</v>
      </c>
      <c r="D142" s="65">
        <v>0.02</v>
      </c>
      <c r="E142" s="67"/>
      <c r="F142" s="1" t="s">
        <v>7</v>
      </c>
      <c r="G142" s="1">
        <v>5</v>
      </c>
      <c r="H142" s="1">
        <v>54</v>
      </c>
      <c r="I142" s="1" t="s">
        <v>128</v>
      </c>
      <c r="J142" s="6" t="s">
        <v>125</v>
      </c>
    </row>
    <row r="143" spans="1:10" x14ac:dyDescent="0.3">
      <c r="A143" s="1" t="s">
        <v>199</v>
      </c>
      <c r="B143" s="78">
        <f t="shared" si="2"/>
        <v>467.08333333333331</v>
      </c>
      <c r="C143" s="65">
        <v>0.01</v>
      </c>
      <c r="D143" s="65">
        <v>0.03</v>
      </c>
      <c r="E143" s="67"/>
      <c r="F143" s="1" t="s">
        <v>7</v>
      </c>
      <c r="G143" s="1">
        <v>5</v>
      </c>
      <c r="H143" s="1">
        <v>54</v>
      </c>
      <c r="I143" s="1" t="s">
        <v>128</v>
      </c>
      <c r="J143" s="6" t="s">
        <v>125</v>
      </c>
    </row>
    <row r="144" spans="1:10" x14ac:dyDescent="0.3">
      <c r="A144" s="1" t="s">
        <v>200</v>
      </c>
      <c r="B144" s="78">
        <f t="shared" si="2"/>
        <v>467.29166666666669</v>
      </c>
      <c r="C144" s="65">
        <v>0.03</v>
      </c>
      <c r="D144" s="65">
        <v>0.04</v>
      </c>
      <c r="E144" s="67"/>
      <c r="F144" s="1" t="s">
        <v>7</v>
      </c>
      <c r="G144" s="1">
        <v>5</v>
      </c>
      <c r="H144" s="1">
        <v>54</v>
      </c>
      <c r="I144" s="1" t="s">
        <v>128</v>
      </c>
      <c r="J144" s="6" t="s">
        <v>125</v>
      </c>
    </row>
    <row r="145" spans="1:10" x14ac:dyDescent="0.3">
      <c r="A145" s="1" t="s">
        <v>201</v>
      </c>
      <c r="B145" s="78">
        <f t="shared" si="2"/>
        <v>467.5</v>
      </c>
      <c r="C145" s="65">
        <v>0.04</v>
      </c>
      <c r="D145" s="65">
        <v>0.01</v>
      </c>
      <c r="E145" s="67"/>
      <c r="F145" s="1" t="s">
        <v>7</v>
      </c>
      <c r="G145" s="1">
        <v>5</v>
      </c>
      <c r="H145" s="1">
        <v>54</v>
      </c>
      <c r="I145" s="1" t="s">
        <v>128</v>
      </c>
      <c r="J145" s="6" t="s">
        <v>125</v>
      </c>
    </row>
    <row r="146" spans="1:10" x14ac:dyDescent="0.3">
      <c r="A146" s="1" t="s">
        <v>202</v>
      </c>
      <c r="B146" s="78">
        <f t="shared" si="2"/>
        <v>467.70833333333331</v>
      </c>
      <c r="C146" s="65">
        <v>0.03</v>
      </c>
      <c r="D146" s="65">
        <v>0.02</v>
      </c>
      <c r="E146" s="67"/>
      <c r="F146" s="1" t="s">
        <v>7</v>
      </c>
      <c r="G146" s="1">
        <v>5</v>
      </c>
      <c r="H146" s="1">
        <v>54</v>
      </c>
      <c r="I146" s="1" t="s">
        <v>128</v>
      </c>
      <c r="J146" s="6" t="s">
        <v>125</v>
      </c>
    </row>
    <row r="147" spans="1:10" x14ac:dyDescent="0.3">
      <c r="A147" s="1" t="s">
        <v>148</v>
      </c>
      <c r="B147" s="78">
        <f t="shared" si="2"/>
        <v>468.20833333333331</v>
      </c>
      <c r="C147" s="65">
        <v>0</v>
      </c>
      <c r="D147" s="65">
        <v>0.02</v>
      </c>
      <c r="E147" s="67"/>
      <c r="F147" s="1" t="s">
        <v>7</v>
      </c>
      <c r="G147" s="1">
        <v>5</v>
      </c>
      <c r="H147" s="1">
        <v>54</v>
      </c>
      <c r="I147" s="1" t="s">
        <v>128</v>
      </c>
      <c r="J147" s="6" t="s">
        <v>125</v>
      </c>
    </row>
    <row r="148" spans="1:10" x14ac:dyDescent="0.3">
      <c r="A148" s="1" t="s">
        <v>204</v>
      </c>
      <c r="B148" s="78">
        <f t="shared" si="2"/>
        <v>468.41666666666669</v>
      </c>
      <c r="C148" s="65">
        <v>0.02</v>
      </c>
      <c r="D148" s="65">
        <v>0.02</v>
      </c>
      <c r="E148" s="67"/>
      <c r="F148" s="1" t="s">
        <v>7</v>
      </c>
      <c r="G148" s="1">
        <v>5</v>
      </c>
      <c r="H148" s="1">
        <v>54</v>
      </c>
      <c r="I148" s="1" t="s">
        <v>128</v>
      </c>
      <c r="J148" s="6" t="s">
        <v>125</v>
      </c>
    </row>
    <row r="149" spans="1:10" x14ac:dyDescent="0.3">
      <c r="A149" s="1" t="s">
        <v>205</v>
      </c>
      <c r="B149" s="78">
        <f t="shared" si="2"/>
        <v>468.625</v>
      </c>
      <c r="C149" s="65">
        <v>0.01</v>
      </c>
      <c r="D149" s="65">
        <v>0.02</v>
      </c>
      <c r="E149" s="67"/>
      <c r="F149" s="1" t="s">
        <v>7</v>
      </c>
      <c r="G149" s="1">
        <v>5</v>
      </c>
      <c r="H149" s="1">
        <v>54</v>
      </c>
      <c r="I149" s="1" t="s">
        <v>128</v>
      </c>
      <c r="J149" s="6" t="s">
        <v>125</v>
      </c>
    </row>
    <row r="150" spans="1:10" x14ac:dyDescent="0.3">
      <c r="A150" s="1" t="s">
        <v>149</v>
      </c>
      <c r="B150" s="78">
        <f t="shared" si="2"/>
        <v>468.83333333333331</v>
      </c>
      <c r="C150" s="65">
        <v>0.03</v>
      </c>
      <c r="D150" s="65">
        <v>0.03</v>
      </c>
      <c r="E150" s="67"/>
      <c r="F150" s="1" t="s">
        <v>7</v>
      </c>
      <c r="G150" s="1">
        <v>5</v>
      </c>
      <c r="H150" s="1">
        <v>54</v>
      </c>
      <c r="I150" s="1" t="s">
        <v>128</v>
      </c>
      <c r="J150" s="6" t="s">
        <v>125</v>
      </c>
    </row>
    <row r="151" spans="1:10" x14ac:dyDescent="0.3">
      <c r="A151" s="1" t="s">
        <v>206</v>
      </c>
      <c r="B151" s="78">
        <f t="shared" si="2"/>
        <v>469.04166666666669</v>
      </c>
      <c r="C151" s="65">
        <v>0.02</v>
      </c>
      <c r="D151" s="65">
        <v>0.02</v>
      </c>
      <c r="E151" s="67"/>
      <c r="F151" s="1" t="s">
        <v>7</v>
      </c>
      <c r="G151" s="1">
        <v>5</v>
      </c>
      <c r="H151" s="1">
        <v>54</v>
      </c>
      <c r="I151" s="1" t="s">
        <v>128</v>
      </c>
      <c r="J151" s="6" t="s">
        <v>125</v>
      </c>
    </row>
    <row r="152" spans="1:10" x14ac:dyDescent="0.3">
      <c r="A152" s="1" t="s">
        <v>207</v>
      </c>
      <c r="B152" s="78">
        <f t="shared" si="2"/>
        <v>469.25</v>
      </c>
      <c r="C152" s="65">
        <v>0.02</v>
      </c>
      <c r="D152" s="65">
        <v>0.02</v>
      </c>
      <c r="E152" s="67"/>
      <c r="F152" s="1" t="s">
        <v>7</v>
      </c>
      <c r="G152" s="1">
        <v>5</v>
      </c>
      <c r="H152" s="1">
        <v>54</v>
      </c>
      <c r="I152" s="1" t="s">
        <v>128</v>
      </c>
      <c r="J152" s="6" t="s">
        <v>125</v>
      </c>
    </row>
    <row r="153" spans="1:10" x14ac:dyDescent="0.3">
      <c r="A153" s="1" t="s">
        <v>208</v>
      </c>
      <c r="B153" s="78">
        <f t="shared" si="2"/>
        <v>469.45833333333331</v>
      </c>
      <c r="C153" s="65">
        <v>0.03</v>
      </c>
      <c r="D153" s="65">
        <v>0.01</v>
      </c>
      <c r="E153" s="67"/>
      <c r="F153" s="1" t="s">
        <v>7</v>
      </c>
      <c r="G153" s="1">
        <v>5</v>
      </c>
      <c r="H153" s="1">
        <v>54</v>
      </c>
      <c r="I153" s="1" t="s">
        <v>128</v>
      </c>
      <c r="J153" s="6" t="s">
        <v>125</v>
      </c>
    </row>
    <row r="154" spans="1:10" x14ac:dyDescent="0.3">
      <c r="A154" s="1" t="s">
        <v>152</v>
      </c>
      <c r="B154" s="78">
        <f t="shared" si="2"/>
        <v>469.75</v>
      </c>
      <c r="C154" s="65">
        <v>0.05</v>
      </c>
      <c r="D154" s="65">
        <v>0</v>
      </c>
      <c r="E154" s="67"/>
      <c r="F154" s="1" t="s">
        <v>7</v>
      </c>
      <c r="G154" s="1">
        <v>5</v>
      </c>
      <c r="H154" s="1">
        <v>54</v>
      </c>
      <c r="I154" s="1" t="s">
        <v>128</v>
      </c>
      <c r="J154" s="6" t="s">
        <v>125</v>
      </c>
    </row>
    <row r="155" spans="1:10" x14ac:dyDescent="0.3">
      <c r="A155" s="1" t="s">
        <v>1657</v>
      </c>
      <c r="B155" s="78">
        <f t="shared" si="2"/>
        <v>469.95833333333331</v>
      </c>
      <c r="C155" s="65">
        <v>0.03</v>
      </c>
      <c r="D155" s="65">
        <v>0.04</v>
      </c>
      <c r="E155" s="67"/>
      <c r="F155" s="1" t="s">
        <v>7</v>
      </c>
      <c r="G155" s="1">
        <v>5</v>
      </c>
      <c r="H155" s="1">
        <v>54</v>
      </c>
      <c r="I155" s="1" t="s">
        <v>128</v>
      </c>
      <c r="J155" s="6" t="s">
        <v>125</v>
      </c>
    </row>
    <row r="156" spans="1:10" x14ac:dyDescent="0.3">
      <c r="A156" s="1" t="s">
        <v>209</v>
      </c>
      <c r="B156" s="78">
        <f t="shared" si="2"/>
        <v>470.16666666666669</v>
      </c>
      <c r="C156" s="65">
        <v>0.03</v>
      </c>
      <c r="D156" s="65">
        <v>0.01</v>
      </c>
      <c r="E156" s="67"/>
      <c r="F156" s="1" t="s">
        <v>7</v>
      </c>
      <c r="G156" s="1">
        <v>5</v>
      </c>
      <c r="H156" s="1">
        <v>54</v>
      </c>
      <c r="I156" s="1" t="s">
        <v>128</v>
      </c>
      <c r="J156" s="6" t="s">
        <v>125</v>
      </c>
    </row>
    <row r="157" spans="1:10" x14ac:dyDescent="0.3">
      <c r="A157" s="1" t="s">
        <v>210</v>
      </c>
      <c r="B157" s="78">
        <f t="shared" si="2"/>
        <v>470.375</v>
      </c>
      <c r="C157" s="65">
        <v>0.04</v>
      </c>
      <c r="D157" s="65">
        <v>0.01</v>
      </c>
      <c r="E157" s="67"/>
      <c r="F157" s="1" t="s">
        <v>7</v>
      </c>
      <c r="G157" s="1">
        <v>5</v>
      </c>
      <c r="H157" s="1">
        <v>54</v>
      </c>
      <c r="I157" s="1" t="s">
        <v>128</v>
      </c>
      <c r="J157" s="6" t="s">
        <v>125</v>
      </c>
    </row>
    <row r="158" spans="1:10" x14ac:dyDescent="0.3">
      <c r="A158" s="1" t="s">
        <v>1038</v>
      </c>
      <c r="B158" s="78">
        <f t="shared" si="2"/>
        <v>471.125</v>
      </c>
      <c r="C158" s="65">
        <v>0.02</v>
      </c>
      <c r="D158" s="65">
        <v>0.06</v>
      </c>
      <c r="E158" s="67"/>
      <c r="F158" s="1" t="s">
        <v>7</v>
      </c>
      <c r="G158" s="1">
        <v>5</v>
      </c>
      <c r="H158" s="1">
        <v>55</v>
      </c>
      <c r="I158" s="1" t="s">
        <v>155</v>
      </c>
      <c r="J158" s="6" t="s">
        <v>125</v>
      </c>
    </row>
    <row r="159" spans="1:10" x14ac:dyDescent="0.3">
      <c r="A159" s="1" t="s">
        <v>1403</v>
      </c>
      <c r="B159" s="78">
        <f t="shared" si="2"/>
        <v>471.25</v>
      </c>
      <c r="C159" s="65">
        <v>0.02</v>
      </c>
      <c r="D159" s="65">
        <v>0.05</v>
      </c>
      <c r="E159" s="67"/>
      <c r="F159" s="1" t="s">
        <v>7</v>
      </c>
      <c r="G159" s="1">
        <v>5</v>
      </c>
      <c r="H159" s="1">
        <v>55</v>
      </c>
      <c r="I159" s="1" t="s">
        <v>155</v>
      </c>
      <c r="J159" s="6" t="s">
        <v>125</v>
      </c>
    </row>
    <row r="160" spans="1:10" x14ac:dyDescent="0.3">
      <c r="A160" s="1" t="s">
        <v>1039</v>
      </c>
      <c r="B160" s="78">
        <f t="shared" si="2"/>
        <v>471.45833333333331</v>
      </c>
      <c r="C160" s="65">
        <v>0.03</v>
      </c>
      <c r="D160" s="65">
        <v>0.05</v>
      </c>
      <c r="E160" s="67"/>
      <c r="F160" s="1" t="s">
        <v>7</v>
      </c>
      <c r="G160" s="1">
        <v>5</v>
      </c>
      <c r="H160" s="1">
        <v>55</v>
      </c>
      <c r="I160" s="1" t="s">
        <v>155</v>
      </c>
      <c r="J160" s="6" t="s">
        <v>125</v>
      </c>
    </row>
    <row r="161" spans="1:10" x14ac:dyDescent="0.3">
      <c r="A161" s="1" t="s">
        <v>1404</v>
      </c>
      <c r="B161" s="78">
        <f t="shared" si="2"/>
        <v>471.875</v>
      </c>
      <c r="C161" s="65">
        <v>0.03</v>
      </c>
      <c r="D161" s="65">
        <v>0.02</v>
      </c>
      <c r="E161" s="67"/>
      <c r="F161" s="1" t="s">
        <v>7</v>
      </c>
      <c r="G161" s="1">
        <v>5</v>
      </c>
      <c r="H161" s="1">
        <v>55</v>
      </c>
      <c r="I161" s="1" t="s">
        <v>155</v>
      </c>
      <c r="J161" s="6" t="s">
        <v>125</v>
      </c>
    </row>
    <row r="162" spans="1:10" x14ac:dyDescent="0.3">
      <c r="A162" s="1" t="s">
        <v>1405</v>
      </c>
      <c r="B162" s="78">
        <f t="shared" si="2"/>
        <v>472.08333333333331</v>
      </c>
      <c r="C162" s="65">
        <v>0.02</v>
      </c>
      <c r="D162" s="65">
        <v>0.01</v>
      </c>
      <c r="E162" s="67"/>
      <c r="F162" s="1" t="s">
        <v>7</v>
      </c>
      <c r="G162" s="1">
        <v>5</v>
      </c>
      <c r="H162" s="1">
        <v>55</v>
      </c>
      <c r="I162" s="1" t="s">
        <v>155</v>
      </c>
      <c r="J162" s="6" t="s">
        <v>125</v>
      </c>
    </row>
    <row r="163" spans="1:10" x14ac:dyDescent="0.3">
      <c r="A163" s="1" t="s">
        <v>1406</v>
      </c>
      <c r="B163" s="78">
        <f t="shared" si="2"/>
        <v>472.29166666666669</v>
      </c>
      <c r="C163" s="65">
        <v>0</v>
      </c>
      <c r="D163" s="65">
        <v>0.01</v>
      </c>
      <c r="E163" s="67"/>
      <c r="F163" s="1" t="s">
        <v>7</v>
      </c>
      <c r="G163" s="1">
        <v>5</v>
      </c>
      <c r="H163" s="1">
        <v>55</v>
      </c>
      <c r="I163" s="1" t="s">
        <v>155</v>
      </c>
      <c r="J163" s="6" t="s">
        <v>125</v>
      </c>
    </row>
    <row r="164" spans="1:10" x14ac:dyDescent="0.3">
      <c r="A164" s="1" t="s">
        <v>1407</v>
      </c>
      <c r="B164" s="78">
        <f t="shared" si="2"/>
        <v>472.5</v>
      </c>
      <c r="C164" s="65">
        <v>0</v>
      </c>
      <c r="D164" s="65">
        <v>0.02</v>
      </c>
      <c r="E164" s="67"/>
      <c r="F164" s="1" t="s">
        <v>7</v>
      </c>
      <c r="G164" s="1">
        <v>5</v>
      </c>
      <c r="H164" s="1">
        <v>55</v>
      </c>
      <c r="I164" s="1" t="s">
        <v>155</v>
      </c>
      <c r="J164" s="6" t="s">
        <v>125</v>
      </c>
    </row>
    <row r="165" spans="1:10" x14ac:dyDescent="0.3">
      <c r="A165" s="1" t="s">
        <v>217</v>
      </c>
      <c r="B165" s="78">
        <f t="shared" si="2"/>
        <v>472</v>
      </c>
      <c r="C165" s="65">
        <v>0.01</v>
      </c>
      <c r="D165" s="65">
        <v>0.02</v>
      </c>
      <c r="E165" s="67"/>
      <c r="F165" s="1" t="s">
        <v>7</v>
      </c>
      <c r="G165" s="1">
        <v>5</v>
      </c>
      <c r="H165" s="1">
        <v>55</v>
      </c>
      <c r="I165" s="1" t="s">
        <v>155</v>
      </c>
      <c r="J165" s="6" t="s">
        <v>125</v>
      </c>
    </row>
    <row r="166" spans="1:10" x14ac:dyDescent="0.3">
      <c r="A166" s="1" t="s">
        <v>1042</v>
      </c>
      <c r="B166" s="78">
        <f t="shared" si="2"/>
        <v>472.91666666666669</v>
      </c>
      <c r="C166" s="65">
        <v>0.02</v>
      </c>
      <c r="D166" s="65">
        <v>0.03</v>
      </c>
      <c r="E166" s="67"/>
      <c r="F166" s="1" t="s">
        <v>7</v>
      </c>
      <c r="G166" s="1">
        <v>5</v>
      </c>
      <c r="H166" s="1">
        <v>55</v>
      </c>
      <c r="I166" s="1" t="s">
        <v>155</v>
      </c>
      <c r="J166" s="6" t="s">
        <v>125</v>
      </c>
    </row>
    <row r="167" spans="1:10" x14ac:dyDescent="0.3">
      <c r="A167" s="1" t="s">
        <v>1408</v>
      </c>
      <c r="B167" s="78">
        <f t="shared" si="2"/>
        <v>473.16666666666669</v>
      </c>
      <c r="C167" s="65">
        <v>0.04</v>
      </c>
      <c r="D167" s="65">
        <v>0.03</v>
      </c>
      <c r="E167" s="67"/>
      <c r="F167" s="1" t="s">
        <v>7</v>
      </c>
      <c r="G167" s="1">
        <v>5</v>
      </c>
      <c r="H167" s="1">
        <v>55</v>
      </c>
      <c r="I167" s="1" t="s">
        <v>155</v>
      </c>
      <c r="J167" s="6" t="s">
        <v>125</v>
      </c>
    </row>
    <row r="168" spans="1:10" x14ac:dyDescent="0.3">
      <c r="A168" s="1" t="s">
        <v>1409</v>
      </c>
      <c r="B168" s="78">
        <f t="shared" si="2"/>
        <v>473.375</v>
      </c>
      <c r="C168" s="65">
        <v>0.04</v>
      </c>
      <c r="D168" s="65">
        <v>0.01</v>
      </c>
      <c r="E168" s="67"/>
      <c r="F168" s="1" t="s">
        <v>7</v>
      </c>
      <c r="G168" s="1">
        <v>5</v>
      </c>
      <c r="H168" s="1">
        <v>55</v>
      </c>
      <c r="I168" s="1" t="s">
        <v>155</v>
      </c>
      <c r="J168" s="6" t="s">
        <v>125</v>
      </c>
    </row>
    <row r="169" spans="1:10" x14ac:dyDescent="0.3">
      <c r="A169" s="1" t="s">
        <v>1410</v>
      </c>
      <c r="B169" s="78">
        <f t="shared" si="2"/>
        <v>473.58333333333331</v>
      </c>
      <c r="C169" s="65">
        <v>0.04</v>
      </c>
      <c r="D169" s="65">
        <v>0.03</v>
      </c>
      <c r="E169" s="67"/>
      <c r="F169" s="1" t="s">
        <v>7</v>
      </c>
      <c r="G169" s="1">
        <v>5</v>
      </c>
      <c r="H169" s="1">
        <v>55</v>
      </c>
      <c r="I169" s="1" t="s">
        <v>155</v>
      </c>
      <c r="J169" s="6" t="s">
        <v>125</v>
      </c>
    </row>
    <row r="170" spans="1:10" x14ac:dyDescent="0.3">
      <c r="A170" s="1" t="s">
        <v>1411</v>
      </c>
      <c r="B170" s="78">
        <f t="shared" si="2"/>
        <v>473.79166666666669</v>
      </c>
      <c r="C170" s="65">
        <v>0.04</v>
      </c>
      <c r="D170" s="65">
        <v>0.04</v>
      </c>
      <c r="E170" s="67"/>
      <c r="F170" s="1" t="s">
        <v>7</v>
      </c>
      <c r="G170" s="1">
        <v>5</v>
      </c>
      <c r="H170" s="1">
        <v>55</v>
      </c>
      <c r="I170" s="1" t="s">
        <v>155</v>
      </c>
      <c r="J170" s="6" t="s">
        <v>125</v>
      </c>
    </row>
    <row r="171" spans="1:10" x14ac:dyDescent="0.3">
      <c r="A171" s="1" t="s">
        <v>1412</v>
      </c>
      <c r="B171" s="78">
        <f t="shared" si="2"/>
        <v>474</v>
      </c>
      <c r="C171" s="65">
        <v>0.03</v>
      </c>
      <c r="D171" s="65">
        <v>0.06</v>
      </c>
      <c r="E171" s="67"/>
      <c r="F171" s="1" t="s">
        <v>7</v>
      </c>
      <c r="G171" s="1">
        <v>5</v>
      </c>
      <c r="H171" s="1">
        <v>55</v>
      </c>
      <c r="I171" s="1" t="s">
        <v>155</v>
      </c>
      <c r="J171" s="6" t="s">
        <v>125</v>
      </c>
    </row>
    <row r="172" spans="1:10" x14ac:dyDescent="0.3">
      <c r="A172" s="1" t="s">
        <v>1413</v>
      </c>
      <c r="B172" s="78">
        <f t="shared" si="2"/>
        <v>474.33333333333331</v>
      </c>
      <c r="C172" s="65">
        <v>0.03</v>
      </c>
      <c r="D172" s="65">
        <v>0.03</v>
      </c>
      <c r="E172" s="67"/>
      <c r="F172" s="1" t="s">
        <v>7</v>
      </c>
      <c r="G172" s="1">
        <v>5</v>
      </c>
      <c r="H172" s="1">
        <v>55</v>
      </c>
      <c r="I172" s="1" t="s">
        <v>155</v>
      </c>
      <c r="J172" s="6" t="s">
        <v>125</v>
      </c>
    </row>
    <row r="173" spans="1:10" x14ac:dyDescent="0.3">
      <c r="A173" s="1" t="s">
        <v>1414</v>
      </c>
      <c r="B173" s="78">
        <f t="shared" si="2"/>
        <v>474.54166666666669</v>
      </c>
      <c r="C173" s="65">
        <v>0.03</v>
      </c>
      <c r="D173" s="65">
        <v>0.02</v>
      </c>
      <c r="E173" s="67"/>
      <c r="F173" s="1" t="s">
        <v>7</v>
      </c>
      <c r="G173" s="1">
        <v>5</v>
      </c>
      <c r="H173" s="1">
        <v>55</v>
      </c>
      <c r="I173" s="1" t="s">
        <v>155</v>
      </c>
      <c r="J173" s="6" t="s">
        <v>125</v>
      </c>
    </row>
    <row r="174" spans="1:10" x14ac:dyDescent="0.3">
      <c r="A174" s="1" t="s">
        <v>1415</v>
      </c>
      <c r="B174" s="78">
        <f t="shared" si="2"/>
        <v>475</v>
      </c>
      <c r="C174" s="65">
        <v>0.05</v>
      </c>
      <c r="D174" s="65">
        <v>0.01</v>
      </c>
      <c r="E174" s="67"/>
      <c r="F174" s="1" t="s">
        <v>7</v>
      </c>
      <c r="G174" s="1">
        <v>5</v>
      </c>
      <c r="H174" s="1">
        <v>55</v>
      </c>
      <c r="I174" s="1" t="s">
        <v>155</v>
      </c>
      <c r="J174" s="6" t="s">
        <v>125</v>
      </c>
    </row>
    <row r="175" spans="1:10" x14ac:dyDescent="0.3">
      <c r="A175" s="1" t="s">
        <v>1046</v>
      </c>
      <c r="B175" s="78">
        <f t="shared" si="2"/>
        <v>475.20833333333331</v>
      </c>
      <c r="C175" s="65">
        <v>0.04</v>
      </c>
      <c r="D175" s="65">
        <v>0.04</v>
      </c>
      <c r="E175" s="67"/>
      <c r="F175" s="1" t="s">
        <v>7</v>
      </c>
      <c r="G175" s="1">
        <v>5</v>
      </c>
      <c r="H175" s="1">
        <v>55</v>
      </c>
      <c r="I175" s="1" t="s">
        <v>155</v>
      </c>
      <c r="J175" s="6" t="s">
        <v>125</v>
      </c>
    </row>
    <row r="176" spans="1:10" x14ac:dyDescent="0.3">
      <c r="A176" s="1" t="s">
        <v>1416</v>
      </c>
      <c r="B176" s="78">
        <f t="shared" si="2"/>
        <v>475.41666666666669</v>
      </c>
      <c r="C176" s="65">
        <v>0.04</v>
      </c>
      <c r="D176" s="65">
        <v>0.01</v>
      </c>
      <c r="E176" s="67"/>
      <c r="F176" s="1" t="s">
        <v>7</v>
      </c>
      <c r="G176" s="1">
        <v>5</v>
      </c>
      <c r="H176" s="1">
        <v>55</v>
      </c>
      <c r="I176" s="1" t="s">
        <v>155</v>
      </c>
      <c r="J176" s="6" t="s">
        <v>125</v>
      </c>
    </row>
    <row r="177" spans="1:10" x14ac:dyDescent="0.3">
      <c r="A177" s="1" t="s">
        <v>1417</v>
      </c>
      <c r="B177" s="78">
        <f t="shared" si="2"/>
        <v>475.625</v>
      </c>
      <c r="C177" s="65">
        <v>0.04</v>
      </c>
      <c r="D177" s="65">
        <v>0.02</v>
      </c>
      <c r="E177" s="67"/>
      <c r="F177" s="1" t="s">
        <v>7</v>
      </c>
      <c r="G177" s="1">
        <v>5</v>
      </c>
      <c r="H177" s="1">
        <v>55</v>
      </c>
      <c r="I177" s="1" t="s">
        <v>155</v>
      </c>
      <c r="J177" s="6" t="s">
        <v>125</v>
      </c>
    </row>
    <row r="178" spans="1:10" x14ac:dyDescent="0.3">
      <c r="A178" s="1" t="s">
        <v>1418</v>
      </c>
      <c r="B178" s="78">
        <f t="shared" si="2"/>
        <v>476</v>
      </c>
      <c r="C178" s="65">
        <v>0.01</v>
      </c>
      <c r="D178" s="65">
        <v>0.04</v>
      </c>
      <c r="E178" s="67"/>
      <c r="F178" s="1" t="s">
        <v>7</v>
      </c>
      <c r="G178" s="1">
        <v>5</v>
      </c>
      <c r="H178" s="1">
        <v>55</v>
      </c>
      <c r="I178" s="1" t="s">
        <v>155</v>
      </c>
      <c r="J178" s="6" t="s">
        <v>125</v>
      </c>
    </row>
    <row r="179" spans="1:10" x14ac:dyDescent="0.3">
      <c r="A179" s="1" t="s">
        <v>1419</v>
      </c>
      <c r="B179" s="78">
        <f t="shared" si="2"/>
        <v>476.29166666666669</v>
      </c>
      <c r="C179" s="65">
        <v>0.04</v>
      </c>
      <c r="D179" s="65">
        <v>0.03</v>
      </c>
      <c r="E179" s="67"/>
      <c r="F179" s="1" t="s">
        <v>7</v>
      </c>
      <c r="G179" s="1">
        <v>5</v>
      </c>
      <c r="H179" s="1">
        <v>55</v>
      </c>
      <c r="I179" s="1" t="s">
        <v>155</v>
      </c>
      <c r="J179" s="6" t="s">
        <v>125</v>
      </c>
    </row>
    <row r="180" spans="1:10" x14ac:dyDescent="0.3">
      <c r="A180" s="1" t="s">
        <v>1420</v>
      </c>
      <c r="B180" s="78">
        <f t="shared" si="2"/>
        <v>476.5</v>
      </c>
      <c r="C180" s="65">
        <v>0.03</v>
      </c>
      <c r="D180" s="65">
        <v>0.02</v>
      </c>
      <c r="E180" s="67"/>
      <c r="F180" s="1" t="s">
        <v>7</v>
      </c>
      <c r="G180" s="1">
        <v>5</v>
      </c>
      <c r="H180" s="1">
        <v>55</v>
      </c>
      <c r="I180" s="1" t="s">
        <v>155</v>
      </c>
      <c r="J180" s="6" t="s">
        <v>125</v>
      </c>
    </row>
    <row r="181" spans="1:10" x14ac:dyDescent="0.3">
      <c r="A181" s="1" t="s">
        <v>1421</v>
      </c>
      <c r="B181" s="78">
        <f t="shared" si="2"/>
        <v>476.70833333333331</v>
      </c>
      <c r="C181" s="65">
        <v>0.05</v>
      </c>
      <c r="D181" s="65">
        <v>0.05</v>
      </c>
      <c r="E181" s="67"/>
      <c r="F181" s="1" t="s">
        <v>7</v>
      </c>
      <c r="G181" s="1">
        <v>5</v>
      </c>
      <c r="H181" s="1">
        <v>55</v>
      </c>
      <c r="I181" s="1" t="s">
        <v>155</v>
      </c>
      <c r="J181" s="6" t="s">
        <v>125</v>
      </c>
    </row>
    <row r="182" spans="1:10" x14ac:dyDescent="0.3">
      <c r="A182" s="1" t="s">
        <v>1422</v>
      </c>
      <c r="B182" s="78">
        <f t="shared" si="2"/>
        <v>476.91666666666669</v>
      </c>
      <c r="C182" s="65">
        <v>0.04</v>
      </c>
      <c r="D182" s="65">
        <v>0.04</v>
      </c>
      <c r="E182" s="67"/>
      <c r="F182" s="1" t="s">
        <v>7</v>
      </c>
      <c r="G182" s="1">
        <v>5</v>
      </c>
      <c r="H182" s="1">
        <v>55</v>
      </c>
      <c r="I182" s="1" t="s">
        <v>155</v>
      </c>
      <c r="J182" s="6" t="s">
        <v>125</v>
      </c>
    </row>
    <row r="183" spans="1:10" x14ac:dyDescent="0.3">
      <c r="A183" s="1" t="s">
        <v>1423</v>
      </c>
      <c r="B183" s="78">
        <f t="shared" si="2"/>
        <v>477.125</v>
      </c>
      <c r="C183" s="65">
        <v>0.04</v>
      </c>
      <c r="D183" s="65">
        <v>0.05</v>
      </c>
      <c r="E183" s="67"/>
      <c r="F183" s="1" t="s">
        <v>7</v>
      </c>
      <c r="G183" s="1">
        <v>5</v>
      </c>
      <c r="H183" s="1">
        <v>55</v>
      </c>
      <c r="I183" s="1" t="s">
        <v>155</v>
      </c>
      <c r="J183" s="6" t="s">
        <v>125</v>
      </c>
    </row>
    <row r="184" spans="1:10" x14ac:dyDescent="0.3">
      <c r="A184" s="1" t="s">
        <v>1424</v>
      </c>
      <c r="B184" s="78">
        <f t="shared" si="2"/>
        <v>477.41666666666669</v>
      </c>
      <c r="C184" s="65">
        <v>0.03</v>
      </c>
      <c r="D184" s="65">
        <v>0.02</v>
      </c>
      <c r="E184" s="67"/>
      <c r="F184" s="1" t="s">
        <v>7</v>
      </c>
      <c r="G184" s="1">
        <v>5</v>
      </c>
      <c r="H184" s="1">
        <v>55</v>
      </c>
      <c r="I184" s="1" t="s">
        <v>155</v>
      </c>
      <c r="J184" s="6" t="s">
        <v>125</v>
      </c>
    </row>
    <row r="185" spans="1:10" x14ac:dyDescent="0.3">
      <c r="A185" s="1" t="s">
        <v>1425</v>
      </c>
      <c r="B185" s="78">
        <f t="shared" si="2"/>
        <v>477.91666666666669</v>
      </c>
      <c r="C185" s="65">
        <v>0.02</v>
      </c>
      <c r="D185" s="65">
        <v>0.03</v>
      </c>
      <c r="E185" s="67"/>
      <c r="F185" s="1" t="s">
        <v>7</v>
      </c>
      <c r="G185" s="1">
        <v>5</v>
      </c>
      <c r="H185" s="1">
        <v>55</v>
      </c>
      <c r="I185" s="1" t="s">
        <v>155</v>
      </c>
      <c r="J185" s="6" t="s">
        <v>125</v>
      </c>
    </row>
    <row r="186" spans="1:10" x14ac:dyDescent="0.3">
      <c r="A186" s="1" t="s">
        <v>1426</v>
      </c>
      <c r="B186" s="78">
        <f t="shared" si="2"/>
        <v>478.125</v>
      </c>
      <c r="C186" s="65">
        <v>0.03</v>
      </c>
      <c r="D186" s="65">
        <v>0.01</v>
      </c>
      <c r="E186" s="67"/>
      <c r="F186" s="1" t="s">
        <v>7</v>
      </c>
      <c r="G186" s="1">
        <v>5</v>
      </c>
      <c r="H186" s="1">
        <v>55</v>
      </c>
      <c r="I186" s="1" t="s">
        <v>155</v>
      </c>
      <c r="J186" s="6" t="s">
        <v>125</v>
      </c>
    </row>
    <row r="187" spans="1:10" x14ac:dyDescent="0.3">
      <c r="A187" s="1" t="s">
        <v>1427</v>
      </c>
      <c r="B187" s="78">
        <f t="shared" si="2"/>
        <v>478.375</v>
      </c>
      <c r="C187" s="65">
        <v>0.04</v>
      </c>
      <c r="D187" s="65">
        <v>0.04</v>
      </c>
      <c r="E187" s="67"/>
      <c r="F187" s="1" t="s">
        <v>7</v>
      </c>
      <c r="G187" s="1">
        <v>5</v>
      </c>
      <c r="H187" s="1">
        <v>55</v>
      </c>
      <c r="I187" s="1" t="s">
        <v>155</v>
      </c>
      <c r="J187" s="6" t="s">
        <v>125</v>
      </c>
    </row>
    <row r="188" spans="1:10" x14ac:dyDescent="0.3">
      <c r="A188" s="1" t="s">
        <v>1428</v>
      </c>
      <c r="B188" s="78">
        <f t="shared" si="2"/>
        <v>478.58333333333331</v>
      </c>
      <c r="C188" s="65">
        <v>0.03</v>
      </c>
      <c r="D188" s="65">
        <v>0.03</v>
      </c>
      <c r="E188" s="67"/>
      <c r="F188" s="1" t="s">
        <v>7</v>
      </c>
      <c r="G188" s="1">
        <v>5</v>
      </c>
      <c r="H188" s="1">
        <v>55</v>
      </c>
      <c r="I188" s="1" t="s">
        <v>155</v>
      </c>
      <c r="J188" s="6" t="s">
        <v>125</v>
      </c>
    </row>
    <row r="189" spans="1:10" x14ac:dyDescent="0.3">
      <c r="A189" s="1" t="s">
        <v>220</v>
      </c>
      <c r="B189" s="78">
        <f t="shared" si="2"/>
        <v>479</v>
      </c>
      <c r="C189" s="65">
        <v>0.06</v>
      </c>
      <c r="D189" s="65">
        <v>0.02</v>
      </c>
      <c r="E189" s="67"/>
      <c r="F189" s="1" t="s">
        <v>7</v>
      </c>
      <c r="G189" s="1">
        <v>5</v>
      </c>
      <c r="H189" s="1">
        <v>56</v>
      </c>
      <c r="I189" s="1" t="s">
        <v>219</v>
      </c>
      <c r="J189" s="6" t="s">
        <v>125</v>
      </c>
    </row>
    <row r="190" spans="1:10" x14ac:dyDescent="0.3">
      <c r="A190" s="1" t="s">
        <v>221</v>
      </c>
      <c r="B190" s="78">
        <f t="shared" si="2"/>
        <v>479.20833333333331</v>
      </c>
      <c r="C190" s="65">
        <v>0.05</v>
      </c>
      <c r="D190" s="65">
        <v>0.01</v>
      </c>
      <c r="E190" s="67"/>
      <c r="F190" s="1" t="s">
        <v>7</v>
      </c>
      <c r="G190" s="1">
        <v>5</v>
      </c>
      <c r="H190" s="1">
        <v>56</v>
      </c>
      <c r="I190" s="1" t="s">
        <v>219</v>
      </c>
      <c r="J190" s="6" t="s">
        <v>125</v>
      </c>
    </row>
    <row r="191" spans="1:10" x14ac:dyDescent="0.3">
      <c r="A191" s="1" t="s">
        <v>222</v>
      </c>
      <c r="B191" s="78">
        <f t="shared" si="2"/>
        <v>479.41666666666669</v>
      </c>
      <c r="C191" s="65">
        <v>0.03</v>
      </c>
      <c r="D191" s="65">
        <v>0.03</v>
      </c>
      <c r="E191" s="67"/>
      <c r="F191" s="1" t="s">
        <v>7</v>
      </c>
      <c r="G191" s="1">
        <v>5</v>
      </c>
      <c r="H191" s="1">
        <v>56</v>
      </c>
      <c r="I191" s="1" t="s">
        <v>219</v>
      </c>
      <c r="J191" s="6" t="s">
        <v>125</v>
      </c>
    </row>
    <row r="192" spans="1:10" x14ac:dyDescent="0.3">
      <c r="A192" s="1" t="s">
        <v>223</v>
      </c>
      <c r="B192" s="78">
        <f t="shared" si="2"/>
        <v>479.625</v>
      </c>
      <c r="C192" s="65">
        <v>0.02</v>
      </c>
      <c r="D192" s="65">
        <v>0.03</v>
      </c>
      <c r="E192" s="67"/>
      <c r="F192" s="1" t="s">
        <v>7</v>
      </c>
      <c r="G192" s="1">
        <v>5</v>
      </c>
      <c r="H192" s="1">
        <v>56</v>
      </c>
      <c r="I192" s="1" t="s">
        <v>219</v>
      </c>
      <c r="J192" s="6" t="s">
        <v>125</v>
      </c>
    </row>
    <row r="193" spans="1:10" x14ac:dyDescent="0.3">
      <c r="A193" s="1" t="s">
        <v>248</v>
      </c>
      <c r="B193" s="78">
        <f t="shared" si="2"/>
        <v>479.83333333333331</v>
      </c>
      <c r="C193" s="65">
        <v>0.03</v>
      </c>
      <c r="D193" s="65">
        <v>0.03</v>
      </c>
      <c r="E193" s="67"/>
      <c r="F193" s="1" t="s">
        <v>7</v>
      </c>
      <c r="G193" s="1">
        <v>5</v>
      </c>
      <c r="H193" s="1">
        <v>56</v>
      </c>
      <c r="I193" s="1" t="s">
        <v>219</v>
      </c>
      <c r="J193" s="6" t="s">
        <v>125</v>
      </c>
    </row>
    <row r="194" spans="1:10" x14ac:dyDescent="0.3">
      <c r="A194" s="1" t="s">
        <v>249</v>
      </c>
      <c r="B194" s="78">
        <f t="shared" si="2"/>
        <v>480.04166666666669</v>
      </c>
      <c r="C194" s="65">
        <v>0.04</v>
      </c>
      <c r="D194" s="65">
        <v>0.03</v>
      </c>
      <c r="E194" s="67"/>
      <c r="F194" s="1" t="s">
        <v>7</v>
      </c>
      <c r="G194" s="1">
        <v>5</v>
      </c>
      <c r="H194" s="1">
        <v>56</v>
      </c>
      <c r="I194" s="1" t="s">
        <v>219</v>
      </c>
      <c r="J194" s="6" t="s">
        <v>125</v>
      </c>
    </row>
    <row r="195" spans="1:10" x14ac:dyDescent="0.3">
      <c r="A195" s="1" t="s">
        <v>250</v>
      </c>
      <c r="B195" s="78">
        <f t="shared" ref="B195:B257" si="3">--LEFT(A195,SEARCH("'",A195)-1)+IF( ISNUMBER(SEARCH("""",A195)),--MID(A195,SEARCH("'",A195)+1,SEARCH("""",A195)-SEARCH("'",A195)-1)/12)</f>
        <v>480.25</v>
      </c>
      <c r="C195" s="65">
        <v>0.01</v>
      </c>
      <c r="D195" s="65">
        <v>0.03</v>
      </c>
      <c r="E195" s="67"/>
      <c r="F195" s="1" t="s">
        <v>7</v>
      </c>
      <c r="G195" s="1">
        <v>5</v>
      </c>
      <c r="H195" s="1">
        <v>56</v>
      </c>
      <c r="I195" s="1" t="s">
        <v>219</v>
      </c>
      <c r="J195" s="6" t="s">
        <v>125</v>
      </c>
    </row>
    <row r="196" spans="1:10" x14ac:dyDescent="0.3">
      <c r="A196" s="1" t="s">
        <v>251</v>
      </c>
      <c r="B196" s="78">
        <f t="shared" si="3"/>
        <v>480.45833333333331</v>
      </c>
      <c r="C196" s="65">
        <v>0.02</v>
      </c>
      <c r="D196" s="65">
        <v>0.04</v>
      </c>
      <c r="E196" s="67"/>
      <c r="F196" s="1" t="s">
        <v>7</v>
      </c>
      <c r="G196" s="1">
        <v>5</v>
      </c>
      <c r="H196" s="1">
        <v>56</v>
      </c>
      <c r="I196" s="1" t="s">
        <v>219</v>
      </c>
      <c r="J196" s="6" t="s">
        <v>125</v>
      </c>
    </row>
    <row r="197" spans="1:10" x14ac:dyDescent="0.3">
      <c r="A197" s="1" t="s">
        <v>252</v>
      </c>
      <c r="B197" s="78">
        <f t="shared" si="3"/>
        <v>480.66666666666669</v>
      </c>
      <c r="C197" s="65">
        <v>0.05</v>
      </c>
      <c r="D197" s="65">
        <v>0.03</v>
      </c>
      <c r="E197" s="67"/>
      <c r="F197" s="1" t="s">
        <v>7</v>
      </c>
      <c r="G197" s="1">
        <v>5</v>
      </c>
      <c r="H197" s="1">
        <v>56</v>
      </c>
      <c r="I197" s="1" t="s">
        <v>219</v>
      </c>
      <c r="J197" s="6" t="s">
        <v>125</v>
      </c>
    </row>
    <row r="198" spans="1:10" x14ac:dyDescent="0.3">
      <c r="A198" s="1" t="s">
        <v>162</v>
      </c>
      <c r="B198" s="78">
        <f t="shared" si="3"/>
        <v>481</v>
      </c>
      <c r="C198" s="65">
        <v>0</v>
      </c>
      <c r="D198" s="65">
        <v>0</v>
      </c>
      <c r="E198" s="67"/>
      <c r="F198" s="1" t="s">
        <v>7</v>
      </c>
      <c r="G198" s="1">
        <v>5</v>
      </c>
      <c r="H198" s="1">
        <v>56</v>
      </c>
      <c r="I198" s="1" t="s">
        <v>219</v>
      </c>
      <c r="J198" s="6" t="s">
        <v>125</v>
      </c>
    </row>
    <row r="199" spans="1:10" x14ac:dyDescent="0.3">
      <c r="A199" s="1" t="s">
        <v>163</v>
      </c>
      <c r="B199" s="78">
        <f t="shared" si="3"/>
        <v>481.20833333333331</v>
      </c>
      <c r="C199" s="65">
        <v>0.03</v>
      </c>
      <c r="D199" s="65">
        <v>0</v>
      </c>
      <c r="E199" s="67"/>
      <c r="F199" s="1" t="s">
        <v>7</v>
      </c>
      <c r="G199" s="1">
        <v>5</v>
      </c>
      <c r="H199" s="1">
        <v>56</v>
      </c>
      <c r="I199" s="1" t="s">
        <v>219</v>
      </c>
      <c r="J199" s="6" t="s">
        <v>125</v>
      </c>
    </row>
    <row r="200" spans="1:10" x14ac:dyDescent="0.3">
      <c r="A200" s="1" t="s">
        <v>224</v>
      </c>
      <c r="B200" s="78">
        <f t="shared" si="3"/>
        <v>481.41666666666669</v>
      </c>
      <c r="C200" s="65">
        <v>0.03</v>
      </c>
      <c r="D200" s="65">
        <v>0</v>
      </c>
      <c r="E200" s="67"/>
      <c r="F200" s="1" t="s">
        <v>7</v>
      </c>
      <c r="G200" s="1">
        <v>5</v>
      </c>
      <c r="H200" s="1">
        <v>56</v>
      </c>
      <c r="I200" s="1" t="s">
        <v>219</v>
      </c>
      <c r="J200" s="6" t="s">
        <v>125</v>
      </c>
    </row>
    <row r="201" spans="1:10" x14ac:dyDescent="0.3">
      <c r="A201" s="1" t="s">
        <v>225</v>
      </c>
      <c r="B201" s="78">
        <f t="shared" si="3"/>
        <v>481.625</v>
      </c>
      <c r="C201" s="65">
        <v>0.05</v>
      </c>
      <c r="D201" s="65">
        <v>0.03</v>
      </c>
      <c r="E201" s="67"/>
      <c r="F201" s="1" t="s">
        <v>7</v>
      </c>
      <c r="G201" s="1">
        <v>5</v>
      </c>
      <c r="H201" s="1">
        <v>56</v>
      </c>
      <c r="I201" s="1" t="s">
        <v>219</v>
      </c>
      <c r="J201" s="6" t="s">
        <v>125</v>
      </c>
    </row>
    <row r="202" spans="1:10" x14ac:dyDescent="0.3">
      <c r="A202" s="1" t="s">
        <v>1655</v>
      </c>
      <c r="B202" s="78">
        <f t="shared" si="3"/>
        <v>481.83333333333331</v>
      </c>
      <c r="C202" s="65">
        <v>0.03</v>
      </c>
      <c r="D202" s="65">
        <v>0.02</v>
      </c>
      <c r="E202" s="67"/>
      <c r="F202" s="1" t="s">
        <v>7</v>
      </c>
      <c r="G202" s="1">
        <v>5</v>
      </c>
      <c r="H202" s="1">
        <v>56</v>
      </c>
      <c r="I202" s="1" t="s">
        <v>219</v>
      </c>
      <c r="J202" s="6" t="s">
        <v>125</v>
      </c>
    </row>
    <row r="203" spans="1:10" x14ac:dyDescent="0.3">
      <c r="A203" s="1" t="s">
        <v>1656</v>
      </c>
      <c r="B203" s="78">
        <f t="shared" si="3"/>
        <v>482.83333333333331</v>
      </c>
      <c r="C203" s="65">
        <v>0.04</v>
      </c>
      <c r="D203" s="65">
        <v>0.04</v>
      </c>
      <c r="E203" s="67"/>
      <c r="F203" s="1" t="s">
        <v>7</v>
      </c>
      <c r="G203" s="1">
        <v>5</v>
      </c>
      <c r="H203" s="1">
        <v>56</v>
      </c>
      <c r="I203" s="1" t="s">
        <v>219</v>
      </c>
      <c r="J203" s="6" t="s">
        <v>125</v>
      </c>
    </row>
    <row r="204" spans="1:10" x14ac:dyDescent="0.3">
      <c r="A204" s="1" t="s">
        <v>226</v>
      </c>
      <c r="B204" s="78">
        <f t="shared" si="3"/>
        <v>483.04166666666669</v>
      </c>
      <c r="C204" s="65">
        <v>0.1</v>
      </c>
      <c r="D204" s="65">
        <v>0</v>
      </c>
      <c r="E204" s="67"/>
      <c r="F204" s="1" t="s">
        <v>7</v>
      </c>
      <c r="G204" s="1">
        <v>5</v>
      </c>
      <c r="H204" s="1">
        <v>56</v>
      </c>
      <c r="I204" s="1" t="s">
        <v>219</v>
      </c>
      <c r="J204" s="6" t="s">
        <v>125</v>
      </c>
    </row>
    <row r="205" spans="1:10" x14ac:dyDescent="0.3">
      <c r="A205" s="1" t="s">
        <v>227</v>
      </c>
      <c r="B205" s="78">
        <f t="shared" si="3"/>
        <v>483.33333333333331</v>
      </c>
      <c r="C205" s="65">
        <v>0.02</v>
      </c>
      <c r="D205" s="65">
        <v>0</v>
      </c>
      <c r="E205" s="67"/>
      <c r="F205" s="1" t="s">
        <v>7</v>
      </c>
      <c r="G205" s="1">
        <v>5</v>
      </c>
      <c r="H205" s="1">
        <v>56</v>
      </c>
      <c r="I205" s="1" t="s">
        <v>219</v>
      </c>
      <c r="J205" s="6" t="s">
        <v>125</v>
      </c>
    </row>
    <row r="206" spans="1:10" x14ac:dyDescent="0.3">
      <c r="A206" s="1" t="s">
        <v>228</v>
      </c>
      <c r="B206" s="78">
        <f t="shared" si="3"/>
        <v>483.54166666666669</v>
      </c>
      <c r="C206" s="65">
        <v>0.02</v>
      </c>
      <c r="D206" s="65">
        <v>0.02</v>
      </c>
      <c r="E206" s="67"/>
      <c r="F206" s="1" t="s">
        <v>7</v>
      </c>
      <c r="G206" s="1">
        <v>5</v>
      </c>
      <c r="H206" s="1">
        <v>56</v>
      </c>
      <c r="I206" s="1" t="s">
        <v>219</v>
      </c>
      <c r="J206" s="6" t="s">
        <v>125</v>
      </c>
    </row>
    <row r="207" spans="1:10" x14ac:dyDescent="0.3">
      <c r="A207" s="1" t="s">
        <v>229</v>
      </c>
      <c r="B207" s="78">
        <f t="shared" si="3"/>
        <v>483.75</v>
      </c>
      <c r="C207" s="65">
        <v>0.02</v>
      </c>
      <c r="D207" s="65">
        <v>0.04</v>
      </c>
      <c r="E207" s="67"/>
      <c r="F207" s="1" t="s">
        <v>7</v>
      </c>
      <c r="G207" s="1">
        <v>5</v>
      </c>
      <c r="H207" s="1">
        <v>56</v>
      </c>
      <c r="I207" s="1" t="s">
        <v>219</v>
      </c>
      <c r="J207" s="6" t="s">
        <v>125</v>
      </c>
    </row>
    <row r="208" spans="1:10" x14ac:dyDescent="0.3">
      <c r="A208" s="1" t="s">
        <v>230</v>
      </c>
      <c r="B208" s="78">
        <f t="shared" si="3"/>
        <v>484.04166666666669</v>
      </c>
      <c r="C208" s="65">
        <v>0.04</v>
      </c>
      <c r="D208" s="65">
        <v>0.04</v>
      </c>
      <c r="E208" s="67"/>
      <c r="F208" s="1" t="s">
        <v>7</v>
      </c>
      <c r="G208" s="1">
        <v>5</v>
      </c>
      <c r="H208" s="1">
        <v>56</v>
      </c>
      <c r="I208" s="1" t="s">
        <v>219</v>
      </c>
      <c r="J208" s="6" t="s">
        <v>125</v>
      </c>
    </row>
    <row r="209" spans="1:10" x14ac:dyDescent="0.3">
      <c r="A209" s="1" t="s">
        <v>231</v>
      </c>
      <c r="B209" s="78">
        <f t="shared" si="3"/>
        <v>484.25</v>
      </c>
      <c r="C209" s="65">
        <v>0.05</v>
      </c>
      <c r="D209" s="65">
        <v>0.06</v>
      </c>
      <c r="E209" s="67"/>
      <c r="F209" s="1" t="s">
        <v>7</v>
      </c>
      <c r="G209" s="1">
        <v>5</v>
      </c>
      <c r="H209" s="1">
        <v>56</v>
      </c>
      <c r="I209" s="1" t="s">
        <v>219</v>
      </c>
      <c r="J209" s="6" t="s">
        <v>125</v>
      </c>
    </row>
    <row r="210" spans="1:10" x14ac:dyDescent="0.3">
      <c r="A210" s="1" t="s">
        <v>171</v>
      </c>
      <c r="B210" s="78">
        <f t="shared" si="3"/>
        <v>484.5</v>
      </c>
      <c r="C210" s="65">
        <v>0.05</v>
      </c>
      <c r="D210" s="65">
        <v>0.04</v>
      </c>
      <c r="E210" s="67"/>
      <c r="F210" s="1" t="s">
        <v>7</v>
      </c>
      <c r="G210" s="1">
        <v>5</v>
      </c>
      <c r="H210" s="1">
        <v>56</v>
      </c>
      <c r="I210" s="1" t="s">
        <v>219</v>
      </c>
      <c r="J210" s="6" t="s">
        <v>125</v>
      </c>
    </row>
    <row r="211" spans="1:10" x14ac:dyDescent="0.3">
      <c r="A211" s="1" t="s">
        <v>232</v>
      </c>
      <c r="B211" s="78">
        <f t="shared" si="3"/>
        <v>484.70833333333331</v>
      </c>
      <c r="C211" s="65">
        <v>0.03</v>
      </c>
      <c r="D211" s="65">
        <v>0.06</v>
      </c>
      <c r="E211" s="67"/>
      <c r="F211" s="1" t="s">
        <v>7</v>
      </c>
      <c r="G211" s="1">
        <v>5</v>
      </c>
      <c r="H211" s="1">
        <v>56</v>
      </c>
      <c r="I211" s="1" t="s">
        <v>219</v>
      </c>
      <c r="J211" s="6" t="s">
        <v>125</v>
      </c>
    </row>
    <row r="212" spans="1:10" x14ac:dyDescent="0.3">
      <c r="A212" s="1" t="s">
        <v>233</v>
      </c>
      <c r="B212" s="78">
        <f t="shared" si="3"/>
        <v>484.91666666666669</v>
      </c>
      <c r="C212" s="65">
        <v>0.02</v>
      </c>
      <c r="D212" s="65">
        <v>0.02</v>
      </c>
      <c r="E212" s="67"/>
      <c r="F212" s="1" t="s">
        <v>7</v>
      </c>
      <c r="G212" s="1">
        <v>5</v>
      </c>
      <c r="H212" s="1">
        <v>56</v>
      </c>
      <c r="I212" s="1" t="s">
        <v>219</v>
      </c>
      <c r="J212" s="6" t="s">
        <v>125</v>
      </c>
    </row>
    <row r="213" spans="1:10" x14ac:dyDescent="0.3">
      <c r="A213" s="1" t="s">
        <v>234</v>
      </c>
      <c r="B213" s="78">
        <f t="shared" si="3"/>
        <v>485.125</v>
      </c>
      <c r="C213" s="65">
        <v>0.02</v>
      </c>
      <c r="D213" s="65">
        <v>0.04</v>
      </c>
      <c r="E213" s="67"/>
      <c r="F213" s="1" t="s">
        <v>7</v>
      </c>
      <c r="G213" s="1">
        <v>5</v>
      </c>
      <c r="H213" s="1">
        <v>56</v>
      </c>
      <c r="I213" s="1" t="s">
        <v>219</v>
      </c>
      <c r="J213" s="6" t="s">
        <v>125</v>
      </c>
    </row>
    <row r="214" spans="1:10" x14ac:dyDescent="0.3">
      <c r="A214" s="1" t="s">
        <v>243</v>
      </c>
      <c r="B214" s="78">
        <f t="shared" si="3"/>
        <v>485.33333333333331</v>
      </c>
      <c r="C214" s="65">
        <v>0.02</v>
      </c>
      <c r="D214" s="65">
        <v>0.04</v>
      </c>
      <c r="E214" s="67"/>
      <c r="F214" s="1" t="s">
        <v>7</v>
      </c>
      <c r="G214" s="1">
        <v>5</v>
      </c>
      <c r="H214" s="1">
        <v>56</v>
      </c>
      <c r="I214" s="1" t="s">
        <v>219</v>
      </c>
      <c r="J214" s="6" t="s">
        <v>125</v>
      </c>
    </row>
    <row r="215" spans="1:10" x14ac:dyDescent="0.3">
      <c r="A215" s="1" t="s">
        <v>244</v>
      </c>
      <c r="B215" s="78">
        <f t="shared" si="3"/>
        <v>485.54166666666669</v>
      </c>
      <c r="C215" s="65">
        <v>0.03</v>
      </c>
      <c r="D215" s="65">
        <v>0.05</v>
      </c>
      <c r="E215" s="67"/>
      <c r="F215" s="1" t="s">
        <v>7</v>
      </c>
      <c r="G215" s="1">
        <v>5</v>
      </c>
      <c r="H215" s="1">
        <v>56</v>
      </c>
      <c r="I215" s="1" t="s">
        <v>219</v>
      </c>
      <c r="J215" s="6" t="s">
        <v>125</v>
      </c>
    </row>
    <row r="216" spans="1:10" x14ac:dyDescent="0.3">
      <c r="A216" s="1" t="s">
        <v>245</v>
      </c>
      <c r="B216" s="78">
        <f t="shared" si="3"/>
        <v>485.75</v>
      </c>
      <c r="C216" s="65">
        <v>0.03</v>
      </c>
      <c r="D216" s="65">
        <v>0.03</v>
      </c>
      <c r="E216" s="67"/>
      <c r="F216" s="1" t="s">
        <v>7</v>
      </c>
      <c r="G216" s="1">
        <v>5</v>
      </c>
      <c r="H216" s="1">
        <v>56</v>
      </c>
      <c r="I216" s="1" t="s">
        <v>219</v>
      </c>
      <c r="J216" s="6" t="s">
        <v>125</v>
      </c>
    </row>
    <row r="217" spans="1:10" x14ac:dyDescent="0.3">
      <c r="A217" s="1" t="s">
        <v>246</v>
      </c>
      <c r="B217" s="78">
        <f t="shared" si="3"/>
        <v>485.95833333333331</v>
      </c>
      <c r="C217" s="65">
        <v>0.04</v>
      </c>
      <c r="D217" s="65">
        <v>0.03</v>
      </c>
      <c r="E217" s="67"/>
      <c r="F217" s="1" t="s">
        <v>7</v>
      </c>
      <c r="G217" s="1">
        <v>5</v>
      </c>
      <c r="H217" s="1">
        <v>56</v>
      </c>
      <c r="I217" s="1" t="s">
        <v>219</v>
      </c>
      <c r="J217" s="6" t="s">
        <v>125</v>
      </c>
    </row>
    <row r="218" spans="1:10" x14ac:dyDescent="0.3">
      <c r="A218" s="1" t="s">
        <v>247</v>
      </c>
      <c r="B218" s="78">
        <f t="shared" si="3"/>
        <v>486.16666666666669</v>
      </c>
      <c r="C218" s="65">
        <v>0.04</v>
      </c>
      <c r="D218" s="65">
        <v>0.02</v>
      </c>
      <c r="E218" s="67"/>
      <c r="F218" s="1" t="s">
        <v>7</v>
      </c>
      <c r="G218" s="1">
        <v>5</v>
      </c>
      <c r="H218" s="1">
        <v>56</v>
      </c>
      <c r="I218" s="1" t="s">
        <v>219</v>
      </c>
      <c r="J218" s="6" t="s">
        <v>125</v>
      </c>
    </row>
    <row r="219" spans="1:10" x14ac:dyDescent="0.3">
      <c r="A219" s="1" t="s">
        <v>235</v>
      </c>
      <c r="B219" s="78">
        <f t="shared" si="3"/>
        <v>486.375</v>
      </c>
      <c r="C219" s="65">
        <v>0.06</v>
      </c>
      <c r="D219" s="65">
        <v>0</v>
      </c>
      <c r="E219" s="67"/>
      <c r="F219" s="1" t="s">
        <v>7</v>
      </c>
      <c r="G219" s="1">
        <v>5</v>
      </c>
      <c r="H219" s="1">
        <v>56</v>
      </c>
      <c r="I219" s="1" t="s">
        <v>219</v>
      </c>
      <c r="J219" s="6" t="s">
        <v>125</v>
      </c>
    </row>
    <row r="220" spans="1:10" x14ac:dyDescent="0.3">
      <c r="A220" s="1" t="s">
        <v>236</v>
      </c>
      <c r="B220" s="78">
        <f t="shared" si="3"/>
        <v>486.58333333333331</v>
      </c>
      <c r="C220" s="65">
        <v>0.06</v>
      </c>
      <c r="D220" s="65">
        <v>0.02</v>
      </c>
      <c r="E220" s="67"/>
      <c r="F220" s="1" t="s">
        <v>7</v>
      </c>
      <c r="G220" s="1">
        <v>5</v>
      </c>
      <c r="H220" s="1">
        <v>56</v>
      </c>
      <c r="I220" s="1" t="s">
        <v>219</v>
      </c>
      <c r="J220" s="6" t="s">
        <v>125</v>
      </c>
    </row>
    <row r="221" spans="1:10" x14ac:dyDescent="0.3">
      <c r="A221" s="1" t="s">
        <v>237</v>
      </c>
      <c r="B221" s="78">
        <f t="shared" si="3"/>
        <v>486.79166666666669</v>
      </c>
      <c r="C221" s="65">
        <v>0.03</v>
      </c>
      <c r="D221" s="65">
        <v>0.02</v>
      </c>
      <c r="E221" s="67"/>
      <c r="F221" s="1" t="s">
        <v>7</v>
      </c>
      <c r="G221" s="1">
        <v>5</v>
      </c>
      <c r="H221" s="1">
        <v>56</v>
      </c>
      <c r="I221" s="1" t="s">
        <v>219</v>
      </c>
      <c r="J221" s="6" t="s">
        <v>125</v>
      </c>
    </row>
    <row r="222" spans="1:10" x14ac:dyDescent="0.3">
      <c r="A222" s="1" t="s">
        <v>241</v>
      </c>
      <c r="B222" s="78">
        <f t="shared" si="3"/>
        <v>487</v>
      </c>
      <c r="C222" s="65">
        <v>0.01</v>
      </c>
      <c r="D222" s="65">
        <v>0.01</v>
      </c>
      <c r="E222" s="67"/>
      <c r="F222" s="1" t="s">
        <v>7</v>
      </c>
      <c r="G222" s="1">
        <v>5</v>
      </c>
      <c r="H222" s="1">
        <v>56</v>
      </c>
      <c r="I222" s="1" t="s">
        <v>219</v>
      </c>
      <c r="J222" s="6" t="s">
        <v>125</v>
      </c>
    </row>
    <row r="223" spans="1:10" x14ac:dyDescent="0.3">
      <c r="A223" s="1" t="s">
        <v>177</v>
      </c>
      <c r="B223" s="78">
        <f t="shared" si="3"/>
        <v>487.20833333333331</v>
      </c>
      <c r="C223" s="65">
        <v>0.03</v>
      </c>
      <c r="D223" s="65">
        <v>0.05</v>
      </c>
      <c r="E223" s="67"/>
      <c r="F223" s="1" t="s">
        <v>7</v>
      </c>
      <c r="G223" s="1">
        <v>5</v>
      </c>
      <c r="H223" s="1">
        <v>56</v>
      </c>
      <c r="I223" s="1" t="s">
        <v>219</v>
      </c>
      <c r="J223" s="6" t="s">
        <v>125</v>
      </c>
    </row>
    <row r="224" spans="1:10" x14ac:dyDescent="0.3">
      <c r="A224" s="1" t="s">
        <v>242</v>
      </c>
      <c r="B224" s="78">
        <f t="shared" si="3"/>
        <v>487.41666666666669</v>
      </c>
      <c r="C224" s="65">
        <v>0.02</v>
      </c>
      <c r="D224" s="65">
        <v>0.01</v>
      </c>
      <c r="E224" s="67"/>
      <c r="F224" s="1" t="s">
        <v>7</v>
      </c>
      <c r="G224" s="1">
        <v>5</v>
      </c>
      <c r="H224" s="1">
        <v>56</v>
      </c>
      <c r="I224" s="1" t="s">
        <v>219</v>
      </c>
      <c r="J224" s="6" t="s">
        <v>125</v>
      </c>
    </row>
    <row r="225" spans="1:10" x14ac:dyDescent="0.3">
      <c r="A225" s="1" t="s">
        <v>238</v>
      </c>
      <c r="B225" s="78">
        <f t="shared" si="3"/>
        <v>487.5</v>
      </c>
      <c r="C225" s="65">
        <v>0.03</v>
      </c>
      <c r="D225" s="65">
        <v>0.03</v>
      </c>
      <c r="E225" s="67"/>
      <c r="F225" s="1" t="s">
        <v>7</v>
      </c>
      <c r="G225" s="1">
        <v>5</v>
      </c>
      <c r="H225" s="1">
        <v>56</v>
      </c>
      <c r="I225" s="1" t="s">
        <v>219</v>
      </c>
      <c r="J225" s="6" t="s">
        <v>125</v>
      </c>
    </row>
    <row r="226" spans="1:10" x14ac:dyDescent="0.3">
      <c r="A226" s="1" t="s">
        <v>239</v>
      </c>
      <c r="B226" s="78">
        <f t="shared" si="3"/>
        <v>487.70833333333331</v>
      </c>
      <c r="C226" s="65">
        <v>0.03</v>
      </c>
      <c r="D226" s="65">
        <v>0.03</v>
      </c>
      <c r="E226" s="67"/>
      <c r="F226" s="1" t="s">
        <v>7</v>
      </c>
      <c r="G226" s="1">
        <v>5</v>
      </c>
      <c r="H226" s="1">
        <v>56</v>
      </c>
      <c r="I226" s="1" t="s">
        <v>219</v>
      </c>
      <c r="J226" s="6" t="s">
        <v>125</v>
      </c>
    </row>
    <row r="227" spans="1:10" x14ac:dyDescent="0.3">
      <c r="A227" s="1" t="s">
        <v>240</v>
      </c>
      <c r="B227" s="78">
        <f t="shared" si="3"/>
        <v>487.91666666666669</v>
      </c>
      <c r="C227" s="65">
        <v>0.05</v>
      </c>
      <c r="D227" s="65">
        <v>0.03</v>
      </c>
      <c r="E227" s="67"/>
      <c r="F227" s="1" t="s">
        <v>7</v>
      </c>
      <c r="G227" s="1">
        <v>5</v>
      </c>
      <c r="H227" s="1">
        <v>56</v>
      </c>
      <c r="I227" s="1" t="s">
        <v>219</v>
      </c>
      <c r="J227" s="6" t="s">
        <v>125</v>
      </c>
    </row>
    <row r="228" spans="1:10" x14ac:dyDescent="0.3">
      <c r="A228" s="1" t="s">
        <v>1055</v>
      </c>
      <c r="B228" s="78">
        <f t="shared" si="3"/>
        <v>488.20833333333331</v>
      </c>
      <c r="C228" s="65">
        <v>0.01</v>
      </c>
      <c r="D228" s="65">
        <v>0.01</v>
      </c>
      <c r="E228" s="67"/>
      <c r="F228" s="1" t="s">
        <v>7</v>
      </c>
      <c r="G228" s="1">
        <v>5</v>
      </c>
      <c r="H228" s="1">
        <v>57</v>
      </c>
      <c r="I228" s="1" t="s">
        <v>256</v>
      </c>
      <c r="J228" s="6" t="s">
        <v>257</v>
      </c>
    </row>
    <row r="229" spans="1:10" x14ac:dyDescent="0.3">
      <c r="A229" s="1" t="s">
        <v>1429</v>
      </c>
      <c r="B229" s="78">
        <f t="shared" si="3"/>
        <v>488.41666666666669</v>
      </c>
      <c r="C229" s="65">
        <v>0.01</v>
      </c>
      <c r="D229" s="65">
        <v>0.02</v>
      </c>
      <c r="E229" s="67"/>
      <c r="F229" s="1" t="s">
        <v>7</v>
      </c>
      <c r="G229" s="1">
        <v>5</v>
      </c>
      <c r="H229" s="1">
        <v>57</v>
      </c>
      <c r="I229" s="1" t="s">
        <v>256</v>
      </c>
      <c r="J229" s="6" t="s">
        <v>257</v>
      </c>
    </row>
    <row r="230" spans="1:10" x14ac:dyDescent="0.3">
      <c r="A230" s="1" t="s">
        <v>1430</v>
      </c>
      <c r="B230" s="78">
        <f t="shared" si="3"/>
        <v>488.625</v>
      </c>
      <c r="C230" s="65">
        <v>0.02</v>
      </c>
      <c r="D230" s="65">
        <v>0</v>
      </c>
      <c r="E230" s="67"/>
      <c r="F230" s="1" t="s">
        <v>7</v>
      </c>
      <c r="G230" s="1">
        <v>5</v>
      </c>
      <c r="H230" s="1">
        <v>57</v>
      </c>
      <c r="I230" s="1" t="s">
        <v>256</v>
      </c>
      <c r="J230" s="6" t="s">
        <v>257</v>
      </c>
    </row>
    <row r="231" spans="1:10" x14ac:dyDescent="0.3">
      <c r="A231" s="1" t="s">
        <v>1431</v>
      </c>
      <c r="B231" s="78">
        <f t="shared" si="3"/>
        <v>488.83333333333331</v>
      </c>
      <c r="C231" s="65">
        <v>0.05</v>
      </c>
      <c r="D231" s="65">
        <v>0.02</v>
      </c>
      <c r="E231" s="67" t="s">
        <v>260</v>
      </c>
      <c r="F231" s="1" t="s">
        <v>7</v>
      </c>
      <c r="G231" s="1">
        <v>5</v>
      </c>
      <c r="H231" s="1">
        <v>57</v>
      </c>
      <c r="I231" s="1" t="s">
        <v>256</v>
      </c>
      <c r="J231" s="6" t="s">
        <v>257</v>
      </c>
    </row>
    <row r="232" spans="1:10" x14ac:dyDescent="0.3">
      <c r="A232" s="1" t="s">
        <v>1432</v>
      </c>
      <c r="B232" s="78">
        <f t="shared" si="3"/>
        <v>489.25</v>
      </c>
      <c r="C232" s="65">
        <v>0.03</v>
      </c>
      <c r="D232" s="65">
        <v>0</v>
      </c>
      <c r="E232" s="67"/>
      <c r="F232" s="1" t="s">
        <v>7</v>
      </c>
      <c r="G232" s="1">
        <v>5</v>
      </c>
      <c r="H232" s="1">
        <v>57</v>
      </c>
      <c r="I232" s="1" t="s">
        <v>256</v>
      </c>
      <c r="J232" s="6" t="s">
        <v>257</v>
      </c>
    </row>
    <row r="233" spans="1:10" x14ac:dyDescent="0.3">
      <c r="A233" s="1" t="s">
        <v>1433</v>
      </c>
      <c r="B233" s="78">
        <f t="shared" si="3"/>
        <v>489.45833333333331</v>
      </c>
      <c r="C233" s="65">
        <v>0.03</v>
      </c>
      <c r="D233" s="65">
        <v>0.01</v>
      </c>
      <c r="E233" s="67"/>
      <c r="F233" s="1" t="s">
        <v>7</v>
      </c>
      <c r="G233" s="1">
        <v>5</v>
      </c>
      <c r="H233" s="1">
        <v>57</v>
      </c>
      <c r="I233" s="1" t="s">
        <v>256</v>
      </c>
      <c r="J233" s="6" t="s">
        <v>257</v>
      </c>
    </row>
    <row r="234" spans="1:10" x14ac:dyDescent="0.3">
      <c r="A234" s="1" t="s">
        <v>1434</v>
      </c>
      <c r="B234" s="78">
        <f t="shared" si="3"/>
        <v>489.66666666666669</v>
      </c>
      <c r="C234" s="65">
        <v>0</v>
      </c>
      <c r="D234" s="65">
        <v>0.03</v>
      </c>
      <c r="E234" s="67"/>
      <c r="F234" s="1" t="s">
        <v>7</v>
      </c>
      <c r="G234" s="1">
        <v>5</v>
      </c>
      <c r="H234" s="1">
        <v>57</v>
      </c>
      <c r="I234" s="1" t="s">
        <v>256</v>
      </c>
      <c r="J234" s="6" t="s">
        <v>257</v>
      </c>
    </row>
    <row r="235" spans="1:10" x14ac:dyDescent="0.3">
      <c r="A235" s="1" t="s">
        <v>1435</v>
      </c>
      <c r="B235" s="78">
        <f t="shared" si="3"/>
        <v>490.20833333333331</v>
      </c>
      <c r="C235" s="65">
        <v>0.03</v>
      </c>
      <c r="D235" s="65">
        <v>0.04</v>
      </c>
      <c r="E235" s="67"/>
      <c r="F235" s="1" t="s">
        <v>7</v>
      </c>
      <c r="G235" s="1">
        <v>5</v>
      </c>
      <c r="H235" s="1">
        <v>57</v>
      </c>
      <c r="I235" s="1" t="s">
        <v>256</v>
      </c>
      <c r="J235" s="6" t="s">
        <v>257</v>
      </c>
    </row>
    <row r="236" spans="1:10" x14ac:dyDescent="0.3">
      <c r="A236" s="1" t="s">
        <v>1436</v>
      </c>
      <c r="B236" s="78">
        <f t="shared" si="3"/>
        <v>490.41666666666669</v>
      </c>
      <c r="C236" s="65">
        <v>0.03</v>
      </c>
      <c r="D236" s="65">
        <v>0.03</v>
      </c>
      <c r="E236" s="67"/>
      <c r="F236" s="1" t="s">
        <v>7</v>
      </c>
      <c r="G236" s="1">
        <v>5</v>
      </c>
      <c r="H236" s="1">
        <v>57</v>
      </c>
      <c r="I236" s="1" t="s">
        <v>256</v>
      </c>
      <c r="J236" s="6" t="s">
        <v>257</v>
      </c>
    </row>
    <row r="237" spans="1:10" x14ac:dyDescent="0.3">
      <c r="A237" s="1" t="s">
        <v>1437</v>
      </c>
      <c r="B237" s="78">
        <f t="shared" si="3"/>
        <v>491.20833333333331</v>
      </c>
      <c r="C237" s="65">
        <v>0.03</v>
      </c>
      <c r="D237" s="65">
        <v>0.08</v>
      </c>
      <c r="E237" s="67"/>
      <c r="F237" s="1" t="s">
        <v>7</v>
      </c>
      <c r="G237" s="1">
        <v>5</v>
      </c>
      <c r="H237" s="1">
        <v>57</v>
      </c>
      <c r="I237" s="1" t="s">
        <v>256</v>
      </c>
      <c r="J237" s="6" t="s">
        <v>257</v>
      </c>
    </row>
    <row r="238" spans="1:10" x14ac:dyDescent="0.3">
      <c r="A238" s="1" t="s">
        <v>1438</v>
      </c>
      <c r="B238" s="78">
        <f t="shared" si="3"/>
        <v>491.41666666666669</v>
      </c>
      <c r="C238" s="65">
        <v>0.04</v>
      </c>
      <c r="D238" s="65">
        <v>0.06</v>
      </c>
      <c r="E238" s="67"/>
      <c r="F238" s="1" t="s">
        <v>7</v>
      </c>
      <c r="G238" s="1">
        <v>5</v>
      </c>
      <c r="H238" s="1">
        <v>57</v>
      </c>
      <c r="I238" s="1" t="s">
        <v>256</v>
      </c>
      <c r="J238" s="6" t="s">
        <v>257</v>
      </c>
    </row>
    <row r="239" spans="1:10" x14ac:dyDescent="0.3">
      <c r="A239" s="1" t="s">
        <v>1439</v>
      </c>
      <c r="B239" s="78">
        <f t="shared" si="3"/>
        <v>492.25</v>
      </c>
      <c r="C239" s="65">
        <v>0</v>
      </c>
      <c r="D239" s="65">
        <v>0.02</v>
      </c>
      <c r="E239" s="67" t="s">
        <v>259</v>
      </c>
      <c r="F239" s="1" t="s">
        <v>7</v>
      </c>
      <c r="G239" s="1">
        <v>5</v>
      </c>
      <c r="H239" s="1">
        <v>57</v>
      </c>
      <c r="I239" s="1" t="s">
        <v>256</v>
      </c>
      <c r="J239" s="6" t="s">
        <v>257</v>
      </c>
    </row>
    <row r="240" spans="1:10" x14ac:dyDescent="0.3">
      <c r="A240" s="1" t="s">
        <v>1440</v>
      </c>
      <c r="B240" s="78">
        <f t="shared" si="3"/>
        <v>492.45833333333331</v>
      </c>
      <c r="C240" s="65">
        <v>0.02</v>
      </c>
      <c r="D240" s="65">
        <v>0.01</v>
      </c>
      <c r="E240" s="67" t="s">
        <v>259</v>
      </c>
      <c r="F240" s="1" t="s">
        <v>7</v>
      </c>
      <c r="G240" s="1">
        <v>5</v>
      </c>
      <c r="H240" s="1">
        <v>57</v>
      </c>
      <c r="I240" s="1" t="s">
        <v>256</v>
      </c>
      <c r="J240" s="6" t="s">
        <v>257</v>
      </c>
    </row>
    <row r="241" spans="1:10" x14ac:dyDescent="0.3">
      <c r="A241" s="1" t="s">
        <v>1441</v>
      </c>
      <c r="B241" s="78">
        <f t="shared" si="3"/>
        <v>492.66666666666669</v>
      </c>
      <c r="C241" s="65">
        <v>0.04</v>
      </c>
      <c r="D241" s="65">
        <v>0.01</v>
      </c>
      <c r="E241" s="67" t="s">
        <v>259</v>
      </c>
      <c r="F241" s="1" t="s">
        <v>7</v>
      </c>
      <c r="G241" s="1">
        <v>5</v>
      </c>
      <c r="H241" s="1">
        <v>57</v>
      </c>
      <c r="I241" s="1" t="s">
        <v>256</v>
      </c>
      <c r="J241" s="6" t="s">
        <v>257</v>
      </c>
    </row>
    <row r="242" spans="1:10" x14ac:dyDescent="0.3">
      <c r="A242" s="1" t="s">
        <v>1442</v>
      </c>
      <c r="B242" s="78">
        <f t="shared" si="3"/>
        <v>492.95833333333331</v>
      </c>
      <c r="C242" s="65">
        <v>0</v>
      </c>
      <c r="D242" s="65">
        <v>0.02</v>
      </c>
      <c r="E242" s="67" t="s">
        <v>259</v>
      </c>
      <c r="F242" s="1" t="s">
        <v>7</v>
      </c>
      <c r="G242" s="1">
        <v>5</v>
      </c>
      <c r="H242" s="1">
        <v>57</v>
      </c>
      <c r="I242" s="1" t="s">
        <v>256</v>
      </c>
      <c r="J242" s="6" t="s">
        <v>257</v>
      </c>
    </row>
    <row r="243" spans="1:10" x14ac:dyDescent="0.3">
      <c r="A243" s="1" t="s">
        <v>1443</v>
      </c>
      <c r="B243" s="78">
        <f t="shared" si="3"/>
        <v>493.33333333333331</v>
      </c>
      <c r="C243" s="65">
        <v>0.08</v>
      </c>
      <c r="D243" s="65">
        <v>0</v>
      </c>
      <c r="E243" s="67" t="s">
        <v>259</v>
      </c>
      <c r="F243" s="1" t="s">
        <v>7</v>
      </c>
      <c r="G243" s="1">
        <v>5</v>
      </c>
      <c r="H243" s="1">
        <v>57</v>
      </c>
      <c r="I243" s="1" t="s">
        <v>256</v>
      </c>
      <c r="J243" s="6" t="s">
        <v>257</v>
      </c>
    </row>
    <row r="244" spans="1:10" x14ac:dyDescent="0.3">
      <c r="A244" s="1" t="s">
        <v>1444</v>
      </c>
      <c r="B244" s="78">
        <f t="shared" si="3"/>
        <v>493.66666666666669</v>
      </c>
      <c r="C244" s="65">
        <v>0.01</v>
      </c>
      <c r="D244" s="65">
        <v>0.01</v>
      </c>
      <c r="E244" s="67" t="s">
        <v>259</v>
      </c>
      <c r="F244" s="1" t="s">
        <v>7</v>
      </c>
      <c r="G244" s="1">
        <v>5</v>
      </c>
      <c r="H244" s="1">
        <v>57</v>
      </c>
      <c r="I244" s="1" t="s">
        <v>256</v>
      </c>
      <c r="J244" s="6" t="s">
        <v>257</v>
      </c>
    </row>
    <row r="245" spans="1:10" x14ac:dyDescent="0.3">
      <c r="A245" s="1" t="s">
        <v>1445</v>
      </c>
      <c r="B245" s="78">
        <f t="shared" si="3"/>
        <v>494.08333333333331</v>
      </c>
      <c r="C245" s="65">
        <v>0</v>
      </c>
      <c r="D245" s="65">
        <v>0.02</v>
      </c>
      <c r="E245" s="67" t="s">
        <v>259</v>
      </c>
      <c r="F245" s="1" t="s">
        <v>7</v>
      </c>
      <c r="G245" s="1">
        <v>5</v>
      </c>
      <c r="H245" s="1">
        <v>57</v>
      </c>
      <c r="I245" s="1" t="s">
        <v>256</v>
      </c>
      <c r="J245" s="6" t="s">
        <v>257</v>
      </c>
    </row>
    <row r="246" spans="1:10" x14ac:dyDescent="0.3">
      <c r="A246" s="1" t="s">
        <v>1446</v>
      </c>
      <c r="B246" s="78">
        <f t="shared" si="3"/>
        <v>494.41666666666669</v>
      </c>
      <c r="C246" s="65">
        <v>0</v>
      </c>
      <c r="D246" s="65">
        <v>0.01</v>
      </c>
      <c r="E246" s="67" t="s">
        <v>259</v>
      </c>
      <c r="F246" s="1" t="s">
        <v>7</v>
      </c>
      <c r="G246" s="1">
        <v>5</v>
      </c>
      <c r="H246" s="1">
        <v>57</v>
      </c>
      <c r="I246" s="1" t="s">
        <v>256</v>
      </c>
      <c r="J246" s="6" t="s">
        <v>257</v>
      </c>
    </row>
    <row r="247" spans="1:10" x14ac:dyDescent="0.3">
      <c r="A247" s="1" t="s">
        <v>1447</v>
      </c>
      <c r="B247" s="78">
        <f t="shared" si="3"/>
        <v>494.83333333333331</v>
      </c>
      <c r="C247" s="65">
        <v>0.03</v>
      </c>
      <c r="D247" s="65">
        <v>0.02</v>
      </c>
      <c r="E247" s="67" t="s">
        <v>259</v>
      </c>
      <c r="F247" s="1" t="s">
        <v>7</v>
      </c>
      <c r="G247" s="1">
        <v>5</v>
      </c>
      <c r="H247" s="1">
        <v>57</v>
      </c>
      <c r="I247" s="1" t="s">
        <v>256</v>
      </c>
      <c r="J247" s="6" t="s">
        <v>257</v>
      </c>
    </row>
    <row r="248" spans="1:10" x14ac:dyDescent="0.3">
      <c r="A248" s="1" t="s">
        <v>1448</v>
      </c>
      <c r="B248" s="78">
        <f t="shared" si="3"/>
        <v>495.20833333333331</v>
      </c>
      <c r="C248" s="65">
        <v>0.02</v>
      </c>
      <c r="D248" s="65">
        <v>0.05</v>
      </c>
      <c r="E248" s="67"/>
      <c r="F248" s="1" t="s">
        <v>7</v>
      </c>
      <c r="G248" s="1">
        <v>5</v>
      </c>
      <c r="H248" s="1">
        <v>57</v>
      </c>
      <c r="I248" s="1" t="s">
        <v>256</v>
      </c>
      <c r="J248" s="6" t="s">
        <v>257</v>
      </c>
    </row>
    <row r="249" spans="1:10" x14ac:dyDescent="0.3">
      <c r="A249" s="1" t="s">
        <v>1449</v>
      </c>
      <c r="B249" s="78">
        <f t="shared" si="3"/>
        <v>495.41666666666669</v>
      </c>
      <c r="C249" s="65">
        <v>0.02</v>
      </c>
      <c r="D249" s="65">
        <v>0</v>
      </c>
      <c r="E249" s="67"/>
      <c r="F249" s="1" t="s">
        <v>7</v>
      </c>
      <c r="G249" s="1">
        <v>5</v>
      </c>
      <c r="H249" s="1">
        <v>57</v>
      </c>
      <c r="I249" s="1" t="s">
        <v>256</v>
      </c>
      <c r="J249" s="6" t="s">
        <v>257</v>
      </c>
    </row>
    <row r="250" spans="1:10" x14ac:dyDescent="0.3">
      <c r="A250" s="1" t="s">
        <v>1450</v>
      </c>
      <c r="B250" s="78">
        <f t="shared" si="3"/>
        <v>495.625</v>
      </c>
      <c r="C250" s="65">
        <v>0</v>
      </c>
      <c r="D250" s="65">
        <v>0</v>
      </c>
      <c r="E250" s="67"/>
      <c r="F250" s="1" t="s">
        <v>7</v>
      </c>
      <c r="G250" s="1">
        <v>5</v>
      </c>
      <c r="H250" s="1">
        <v>57</v>
      </c>
      <c r="I250" s="1" t="s">
        <v>256</v>
      </c>
      <c r="J250" s="6" t="s">
        <v>257</v>
      </c>
    </row>
    <row r="251" spans="1:10" x14ac:dyDescent="0.3">
      <c r="A251" s="1" t="s">
        <v>1451</v>
      </c>
      <c r="B251" s="78">
        <f t="shared" si="3"/>
        <v>495.83333333333331</v>
      </c>
      <c r="C251" s="65">
        <v>0.02</v>
      </c>
      <c r="D251" s="65">
        <v>0.01</v>
      </c>
      <c r="E251" s="67"/>
      <c r="F251" s="1" t="s">
        <v>7</v>
      </c>
      <c r="G251" s="1">
        <v>5</v>
      </c>
      <c r="H251" s="1">
        <v>57</v>
      </c>
      <c r="I251" s="1" t="s">
        <v>256</v>
      </c>
      <c r="J251" s="6" t="s">
        <v>257</v>
      </c>
    </row>
    <row r="252" spans="1:10" x14ac:dyDescent="0.3">
      <c r="A252" s="1" t="s">
        <v>1452</v>
      </c>
      <c r="B252" s="78">
        <f t="shared" si="3"/>
        <v>496.04166666666669</v>
      </c>
      <c r="C252" s="65">
        <v>0.02</v>
      </c>
      <c r="D252" s="65">
        <v>0.04</v>
      </c>
      <c r="E252" s="67"/>
      <c r="F252" s="1" t="s">
        <v>7</v>
      </c>
      <c r="G252" s="1">
        <v>5</v>
      </c>
      <c r="H252" s="1">
        <v>57</v>
      </c>
      <c r="I252" s="1" t="s">
        <v>256</v>
      </c>
      <c r="J252" s="6" t="s">
        <v>257</v>
      </c>
    </row>
    <row r="253" spans="1:10" x14ac:dyDescent="0.3">
      <c r="A253" s="1" t="s">
        <v>1453</v>
      </c>
      <c r="B253" s="78">
        <f t="shared" si="3"/>
        <v>496.25</v>
      </c>
      <c r="C253" s="65">
        <v>0.02</v>
      </c>
      <c r="D253" s="65">
        <v>0.01</v>
      </c>
      <c r="E253" s="67"/>
      <c r="F253" s="1" t="s">
        <v>7</v>
      </c>
      <c r="G253" s="1">
        <v>5</v>
      </c>
      <c r="H253" s="1">
        <v>57</v>
      </c>
      <c r="I253" s="1" t="s">
        <v>256</v>
      </c>
      <c r="J253" s="6" t="s">
        <v>257</v>
      </c>
    </row>
    <row r="254" spans="1:10" x14ac:dyDescent="0.3">
      <c r="A254" s="1" t="s">
        <v>1454</v>
      </c>
      <c r="B254" s="78">
        <f t="shared" si="3"/>
        <v>496.45833333333331</v>
      </c>
      <c r="C254" s="65">
        <v>0.01</v>
      </c>
      <c r="D254" s="65">
        <v>0</v>
      </c>
      <c r="E254" s="67"/>
      <c r="F254" s="1" t="s">
        <v>7</v>
      </c>
      <c r="G254" s="1">
        <v>5</v>
      </c>
      <c r="H254" s="1">
        <v>57</v>
      </c>
      <c r="I254" s="1" t="s">
        <v>256</v>
      </c>
      <c r="J254" s="6" t="s">
        <v>257</v>
      </c>
    </row>
    <row r="255" spans="1:10" x14ac:dyDescent="0.3">
      <c r="A255" s="1" t="s">
        <v>1455</v>
      </c>
      <c r="B255" s="78">
        <f t="shared" si="3"/>
        <v>496.66666666666669</v>
      </c>
      <c r="C255" s="65">
        <v>0.02</v>
      </c>
      <c r="D255" s="65">
        <v>0.02</v>
      </c>
      <c r="E255" s="67"/>
      <c r="F255" s="1" t="s">
        <v>7</v>
      </c>
      <c r="G255" s="1">
        <v>5</v>
      </c>
      <c r="H255" s="1">
        <v>57</v>
      </c>
      <c r="I255" s="1" t="s">
        <v>256</v>
      </c>
      <c r="J255" s="6" t="s">
        <v>257</v>
      </c>
    </row>
    <row r="256" spans="1:10" x14ac:dyDescent="0.3">
      <c r="A256" s="1" t="s">
        <v>289</v>
      </c>
      <c r="B256" s="78">
        <f t="shared" si="3"/>
        <v>497</v>
      </c>
      <c r="C256" s="65">
        <v>0.1</v>
      </c>
      <c r="D256" s="65">
        <v>0.01</v>
      </c>
      <c r="E256" s="67"/>
      <c r="F256" s="1" t="s">
        <v>7</v>
      </c>
      <c r="G256" s="1">
        <v>5</v>
      </c>
      <c r="H256" s="1">
        <v>57</v>
      </c>
      <c r="I256" s="1" t="s">
        <v>261</v>
      </c>
      <c r="J256" s="6" t="s">
        <v>257</v>
      </c>
    </row>
    <row r="257" spans="1:10" x14ac:dyDescent="0.3">
      <c r="A257" s="1" t="s">
        <v>310</v>
      </c>
      <c r="B257" s="78">
        <f t="shared" si="3"/>
        <v>497.20833333333331</v>
      </c>
      <c r="C257" s="65">
        <v>0.03</v>
      </c>
      <c r="D257" s="65">
        <v>0.01</v>
      </c>
      <c r="E257" s="67"/>
      <c r="F257" s="1" t="s">
        <v>7</v>
      </c>
      <c r="G257" s="1">
        <v>5</v>
      </c>
      <c r="H257" s="1">
        <v>57</v>
      </c>
      <c r="I257" s="1" t="s">
        <v>261</v>
      </c>
      <c r="J257" s="6" t="s">
        <v>257</v>
      </c>
    </row>
    <row r="258" spans="1:10" x14ac:dyDescent="0.3">
      <c r="A258" s="1" t="s">
        <v>290</v>
      </c>
      <c r="B258" s="78">
        <f t="shared" ref="B258:B320" si="4">--LEFT(A258,SEARCH("'",A258)-1)+IF( ISNUMBER(SEARCH("""",A258)),--MID(A258,SEARCH("'",A258)+1,SEARCH("""",A258)-SEARCH("'",A258)-1)/12)</f>
        <v>497.41666666666669</v>
      </c>
      <c r="C258" s="65">
        <v>0.05</v>
      </c>
      <c r="D258" s="65">
        <v>0.03</v>
      </c>
      <c r="E258" s="67"/>
      <c r="F258" s="1" t="s">
        <v>7</v>
      </c>
      <c r="G258" s="1">
        <v>5</v>
      </c>
      <c r="H258" s="1">
        <v>57</v>
      </c>
      <c r="I258" s="1" t="s">
        <v>261</v>
      </c>
      <c r="J258" s="6" t="s">
        <v>257</v>
      </c>
    </row>
    <row r="259" spans="1:10" x14ac:dyDescent="0.3">
      <c r="A259" s="1" t="s">
        <v>311</v>
      </c>
      <c r="B259" s="78">
        <f t="shared" si="4"/>
        <v>497.625</v>
      </c>
      <c r="C259" s="65">
        <v>0.03</v>
      </c>
      <c r="D259" s="65">
        <v>0.03</v>
      </c>
      <c r="E259" s="67"/>
      <c r="F259" s="1" t="s">
        <v>7</v>
      </c>
      <c r="G259" s="1">
        <v>5</v>
      </c>
      <c r="H259" s="1">
        <v>57</v>
      </c>
      <c r="I259" s="1" t="s">
        <v>261</v>
      </c>
      <c r="J259" s="6" t="s">
        <v>257</v>
      </c>
    </row>
    <row r="260" spans="1:10" x14ac:dyDescent="0.3">
      <c r="A260" s="1" t="s">
        <v>292</v>
      </c>
      <c r="B260" s="78">
        <f t="shared" si="4"/>
        <v>498</v>
      </c>
      <c r="C260" s="65">
        <v>0.06</v>
      </c>
      <c r="D260" s="65">
        <v>0.02</v>
      </c>
      <c r="E260" s="67"/>
      <c r="F260" s="1" t="s">
        <v>7</v>
      </c>
      <c r="G260" s="1">
        <v>5</v>
      </c>
      <c r="H260" s="1">
        <v>57</v>
      </c>
      <c r="J260" s="6"/>
    </row>
    <row r="261" spans="1:10" x14ac:dyDescent="0.3">
      <c r="A261" s="1" t="s">
        <v>262</v>
      </c>
      <c r="B261" s="78">
        <f t="shared" si="4"/>
        <v>498.33333333333331</v>
      </c>
      <c r="C261" s="65">
        <v>0.11</v>
      </c>
      <c r="D261" s="65">
        <v>0.12</v>
      </c>
      <c r="E261" s="67"/>
      <c r="F261" s="1" t="s">
        <v>7</v>
      </c>
      <c r="G261" s="1">
        <v>5</v>
      </c>
      <c r="H261" s="1">
        <v>57</v>
      </c>
      <c r="I261" s="1" t="s">
        <v>261</v>
      </c>
      <c r="J261" s="6" t="s">
        <v>257</v>
      </c>
    </row>
    <row r="262" spans="1:10" x14ac:dyDescent="0.3">
      <c r="A262" s="1" t="s">
        <v>1654</v>
      </c>
      <c r="B262" s="78">
        <f t="shared" si="4"/>
        <v>498.54166666666669</v>
      </c>
      <c r="C262" s="65">
        <v>0.02</v>
      </c>
      <c r="D262" s="65">
        <v>0</v>
      </c>
      <c r="E262" s="67"/>
      <c r="F262" s="1" t="s">
        <v>7</v>
      </c>
      <c r="G262" s="1">
        <v>5</v>
      </c>
      <c r="H262" s="1">
        <v>57</v>
      </c>
      <c r="I262" s="1" t="s">
        <v>261</v>
      </c>
      <c r="J262" s="6" t="s">
        <v>257</v>
      </c>
    </row>
    <row r="263" spans="1:10" x14ac:dyDescent="0.3">
      <c r="A263" s="1" t="s">
        <v>263</v>
      </c>
      <c r="B263" s="78">
        <f t="shared" si="4"/>
        <v>498.79166666666669</v>
      </c>
      <c r="C263" s="65">
        <v>0.06</v>
      </c>
      <c r="D263" s="65"/>
      <c r="E263" s="67" t="s">
        <v>312</v>
      </c>
      <c r="F263" s="1" t="s">
        <v>7</v>
      </c>
      <c r="G263" s="1">
        <v>5</v>
      </c>
      <c r="H263" s="1">
        <v>57</v>
      </c>
      <c r="I263" s="1" t="s">
        <v>261</v>
      </c>
      <c r="J263" s="6" t="s">
        <v>257</v>
      </c>
    </row>
    <row r="264" spans="1:10" x14ac:dyDescent="0.3">
      <c r="A264" s="1" t="s">
        <v>264</v>
      </c>
      <c r="B264" s="78">
        <f t="shared" si="4"/>
        <v>499</v>
      </c>
      <c r="C264" s="65">
        <v>0.02</v>
      </c>
      <c r="D264" s="65">
        <v>0</v>
      </c>
      <c r="E264" s="67"/>
      <c r="F264" s="1" t="s">
        <v>7</v>
      </c>
      <c r="G264" s="1">
        <v>5</v>
      </c>
      <c r="H264" s="1">
        <v>57</v>
      </c>
      <c r="I264" s="1" t="s">
        <v>261</v>
      </c>
      <c r="J264" s="6" t="s">
        <v>257</v>
      </c>
    </row>
    <row r="265" spans="1:10" x14ac:dyDescent="0.3">
      <c r="A265" s="1" t="s">
        <v>265</v>
      </c>
      <c r="B265" s="78">
        <f t="shared" si="4"/>
        <v>499.20833333333331</v>
      </c>
      <c r="C265" s="65">
        <v>0.04</v>
      </c>
      <c r="D265" s="65">
        <v>0.03</v>
      </c>
      <c r="E265" s="67"/>
      <c r="F265" s="1" t="s">
        <v>7</v>
      </c>
      <c r="G265" s="1">
        <v>5</v>
      </c>
      <c r="H265" s="1">
        <v>57</v>
      </c>
      <c r="I265" s="1" t="s">
        <v>261</v>
      </c>
      <c r="J265" s="6" t="s">
        <v>257</v>
      </c>
    </row>
    <row r="266" spans="1:10" x14ac:dyDescent="0.3">
      <c r="A266" s="1" t="s">
        <v>266</v>
      </c>
      <c r="B266" s="78">
        <f t="shared" si="4"/>
        <v>499.41666666666669</v>
      </c>
      <c r="C266" s="65">
        <v>0.05</v>
      </c>
      <c r="D266" s="65">
        <v>0.02</v>
      </c>
      <c r="E266" s="67"/>
      <c r="F266" s="1" t="s">
        <v>7</v>
      </c>
      <c r="G266" s="1">
        <v>5</v>
      </c>
      <c r="H266" s="1">
        <v>57</v>
      </c>
      <c r="I266" s="1" t="s">
        <v>261</v>
      </c>
      <c r="J266" s="6" t="s">
        <v>257</v>
      </c>
    </row>
    <row r="267" spans="1:10" x14ac:dyDescent="0.3">
      <c r="A267" s="1" t="s">
        <v>267</v>
      </c>
      <c r="B267" s="78">
        <f t="shared" si="4"/>
        <v>499.625</v>
      </c>
      <c r="C267" s="65">
        <v>0.05</v>
      </c>
      <c r="D267" s="65">
        <v>0.03</v>
      </c>
      <c r="E267" s="67"/>
      <c r="F267" s="1" t="s">
        <v>7</v>
      </c>
      <c r="G267" s="1">
        <v>5</v>
      </c>
      <c r="H267" s="1">
        <v>57</v>
      </c>
      <c r="I267" s="1" t="s">
        <v>261</v>
      </c>
      <c r="J267" s="6" t="s">
        <v>257</v>
      </c>
    </row>
    <row r="268" spans="1:10" x14ac:dyDescent="0.3">
      <c r="A268" s="1" t="s">
        <v>296</v>
      </c>
      <c r="B268" s="78">
        <f t="shared" si="4"/>
        <v>499.75</v>
      </c>
      <c r="C268" s="65">
        <v>0.04</v>
      </c>
      <c r="D268" s="65">
        <v>0.02</v>
      </c>
      <c r="E268" s="67"/>
      <c r="F268" s="1" t="s">
        <v>7</v>
      </c>
      <c r="G268" s="1">
        <v>5</v>
      </c>
      <c r="H268" s="1">
        <v>57</v>
      </c>
      <c r="I268" s="1" t="s">
        <v>261</v>
      </c>
      <c r="J268" s="6" t="s">
        <v>257</v>
      </c>
    </row>
    <row r="269" spans="1:10" x14ac:dyDescent="0.3">
      <c r="A269" s="1" t="s">
        <v>269</v>
      </c>
      <c r="B269" s="78">
        <f t="shared" si="4"/>
        <v>500.04166666666669</v>
      </c>
      <c r="C269" s="65">
        <v>0.03</v>
      </c>
      <c r="D269" s="65">
        <v>0.06</v>
      </c>
      <c r="E269" s="67"/>
      <c r="F269" s="1" t="s">
        <v>7</v>
      </c>
      <c r="G269" s="1">
        <v>5</v>
      </c>
      <c r="H269" s="1">
        <v>57</v>
      </c>
      <c r="I269" s="1" t="s">
        <v>261</v>
      </c>
      <c r="J269" s="6" t="s">
        <v>257</v>
      </c>
    </row>
    <row r="270" spans="1:10" x14ac:dyDescent="0.3">
      <c r="A270" s="1" t="s">
        <v>270</v>
      </c>
      <c r="B270" s="78">
        <f t="shared" si="4"/>
        <v>500.25</v>
      </c>
      <c r="C270" s="65">
        <v>0.06</v>
      </c>
      <c r="D270" s="65">
        <v>0.04</v>
      </c>
      <c r="E270" s="67"/>
      <c r="F270" s="1" t="s">
        <v>7</v>
      </c>
      <c r="G270" s="1">
        <v>5</v>
      </c>
      <c r="H270" s="1">
        <v>57</v>
      </c>
      <c r="I270" s="1" t="s">
        <v>261</v>
      </c>
      <c r="J270" s="6" t="s">
        <v>257</v>
      </c>
    </row>
    <row r="271" spans="1:10" x14ac:dyDescent="0.3">
      <c r="A271" s="1" t="s">
        <v>268</v>
      </c>
      <c r="B271" s="78">
        <f t="shared" si="4"/>
        <v>500.79166666666669</v>
      </c>
      <c r="C271" s="65">
        <v>0.04</v>
      </c>
      <c r="D271" s="65">
        <v>0.02</v>
      </c>
      <c r="E271" s="67"/>
      <c r="F271" s="1" t="s">
        <v>7</v>
      </c>
      <c r="G271" s="1">
        <v>5</v>
      </c>
      <c r="H271" s="1">
        <v>57</v>
      </c>
      <c r="I271" s="1" t="s">
        <v>261</v>
      </c>
      <c r="J271" s="6" t="s">
        <v>257</v>
      </c>
    </row>
    <row r="272" spans="1:10" x14ac:dyDescent="0.3">
      <c r="A272" s="1" t="s">
        <v>271</v>
      </c>
      <c r="B272" s="78">
        <f t="shared" si="4"/>
        <v>501</v>
      </c>
      <c r="C272" s="65">
        <v>0.04</v>
      </c>
      <c r="D272" s="65">
        <v>0.04</v>
      </c>
      <c r="E272" s="67"/>
      <c r="F272" s="1" t="s">
        <v>7</v>
      </c>
      <c r="G272" s="1">
        <v>5</v>
      </c>
      <c r="H272" s="1">
        <v>57</v>
      </c>
      <c r="I272" s="1" t="s">
        <v>261</v>
      </c>
      <c r="J272" s="6" t="s">
        <v>257</v>
      </c>
    </row>
    <row r="273" spans="1:10" x14ac:dyDescent="0.3">
      <c r="A273" s="1" t="s">
        <v>272</v>
      </c>
      <c r="B273" s="78">
        <f t="shared" si="4"/>
        <v>501.20833333333331</v>
      </c>
      <c r="C273" s="65">
        <v>7.0000000000000007E-2</v>
      </c>
      <c r="D273" s="65">
        <v>0.03</v>
      </c>
      <c r="E273" s="67"/>
      <c r="F273" s="1" t="s">
        <v>7</v>
      </c>
      <c r="G273" s="1">
        <v>5</v>
      </c>
      <c r="H273" s="1">
        <v>57</v>
      </c>
      <c r="I273" s="1" t="s">
        <v>261</v>
      </c>
      <c r="J273" s="6" t="s">
        <v>257</v>
      </c>
    </row>
    <row r="274" spans="1:10" x14ac:dyDescent="0.3">
      <c r="A274" s="1" t="s">
        <v>274</v>
      </c>
      <c r="B274" s="78">
        <f t="shared" si="4"/>
        <v>501.41666666666669</v>
      </c>
      <c r="C274" s="65">
        <v>0.05</v>
      </c>
      <c r="D274" s="65">
        <v>0.08</v>
      </c>
      <c r="E274" s="67"/>
      <c r="F274" s="1" t="s">
        <v>7</v>
      </c>
      <c r="G274" s="1">
        <v>5</v>
      </c>
      <c r="H274" s="1">
        <v>57</v>
      </c>
      <c r="I274" s="1" t="s">
        <v>261</v>
      </c>
      <c r="J274" s="6" t="s">
        <v>257</v>
      </c>
    </row>
    <row r="275" spans="1:10" x14ac:dyDescent="0.3">
      <c r="A275" s="1" t="s">
        <v>273</v>
      </c>
      <c r="B275" s="78">
        <f t="shared" si="4"/>
        <v>501.83333333333331</v>
      </c>
      <c r="C275" s="65">
        <v>0.05</v>
      </c>
      <c r="D275" s="65">
        <v>0.05</v>
      </c>
      <c r="E275" s="67"/>
      <c r="F275" s="1" t="s">
        <v>7</v>
      </c>
      <c r="G275" s="1">
        <v>5</v>
      </c>
      <c r="H275" s="1">
        <v>57</v>
      </c>
      <c r="I275" s="1" t="s">
        <v>261</v>
      </c>
      <c r="J275" s="6" t="s">
        <v>257</v>
      </c>
    </row>
    <row r="276" spans="1:10" x14ac:dyDescent="0.3">
      <c r="A276" s="1" t="s">
        <v>275</v>
      </c>
      <c r="B276" s="78">
        <f t="shared" si="4"/>
        <v>502.04166666666669</v>
      </c>
      <c r="C276" s="65">
        <v>0.02</v>
      </c>
      <c r="D276" s="65">
        <v>0.05</v>
      </c>
      <c r="E276" s="67"/>
      <c r="F276" s="1" t="s">
        <v>7</v>
      </c>
      <c r="G276" s="1">
        <v>5</v>
      </c>
      <c r="H276" s="1">
        <v>57</v>
      </c>
      <c r="I276" s="1" t="s">
        <v>261</v>
      </c>
      <c r="J276" s="6" t="s">
        <v>257</v>
      </c>
    </row>
    <row r="277" spans="1:10" x14ac:dyDescent="0.3">
      <c r="A277" s="1" t="s">
        <v>276</v>
      </c>
      <c r="B277" s="78">
        <f t="shared" si="4"/>
        <v>502.25</v>
      </c>
      <c r="C277" s="65">
        <v>7.0000000000000007E-2</v>
      </c>
      <c r="D277" s="65">
        <v>0.05</v>
      </c>
      <c r="E277" s="67"/>
      <c r="F277" s="1" t="s">
        <v>7</v>
      </c>
      <c r="G277" s="1">
        <v>5</v>
      </c>
      <c r="H277" s="1">
        <v>57</v>
      </c>
      <c r="I277" s="1" t="s">
        <v>261</v>
      </c>
      <c r="J277" s="6" t="s">
        <v>257</v>
      </c>
    </row>
    <row r="278" spans="1:10" x14ac:dyDescent="0.3">
      <c r="A278" s="1" t="s">
        <v>313</v>
      </c>
      <c r="B278" s="78">
        <f t="shared" si="4"/>
        <v>502.58333333333331</v>
      </c>
      <c r="C278" s="65">
        <v>0.03</v>
      </c>
      <c r="D278" s="65">
        <v>0.04</v>
      </c>
      <c r="E278" s="67"/>
      <c r="F278" s="1" t="s">
        <v>7</v>
      </c>
      <c r="G278" s="1">
        <v>5</v>
      </c>
      <c r="H278" s="1">
        <v>57</v>
      </c>
      <c r="I278" s="1" t="s">
        <v>261</v>
      </c>
      <c r="J278" s="6" t="s">
        <v>257</v>
      </c>
    </row>
    <row r="279" spans="1:10" x14ac:dyDescent="0.3">
      <c r="A279" s="1" t="s">
        <v>277</v>
      </c>
      <c r="B279" s="78">
        <f t="shared" si="4"/>
        <v>503</v>
      </c>
      <c r="C279" s="65">
        <v>0.03</v>
      </c>
      <c r="D279" s="65">
        <v>0.03</v>
      </c>
      <c r="E279" s="67"/>
      <c r="F279" s="1" t="s">
        <v>7</v>
      </c>
      <c r="G279" s="1">
        <v>5</v>
      </c>
      <c r="H279" s="1">
        <v>57</v>
      </c>
      <c r="I279" s="1" t="s">
        <v>261</v>
      </c>
      <c r="J279" s="6" t="s">
        <v>257</v>
      </c>
    </row>
    <row r="280" spans="1:10" x14ac:dyDescent="0.3">
      <c r="A280" s="1" t="s">
        <v>278</v>
      </c>
      <c r="B280" s="78">
        <f t="shared" si="4"/>
        <v>503.20833333333331</v>
      </c>
      <c r="C280" s="65">
        <v>0.02</v>
      </c>
      <c r="D280" s="65">
        <v>0.03</v>
      </c>
      <c r="E280" s="67"/>
      <c r="F280" s="1" t="s">
        <v>7</v>
      </c>
      <c r="G280" s="1">
        <v>5</v>
      </c>
      <c r="H280" s="1">
        <v>57</v>
      </c>
      <c r="I280" s="1" t="s">
        <v>261</v>
      </c>
      <c r="J280" s="6" t="s">
        <v>257</v>
      </c>
    </row>
    <row r="281" spans="1:10" x14ac:dyDescent="0.3">
      <c r="A281" s="1" t="s">
        <v>279</v>
      </c>
      <c r="B281" s="78">
        <f t="shared" si="4"/>
        <v>503.41666666666669</v>
      </c>
      <c r="C281" s="65">
        <v>0.1</v>
      </c>
      <c r="D281" s="65">
        <v>0.02</v>
      </c>
      <c r="E281" s="67"/>
      <c r="F281" s="1" t="s">
        <v>7</v>
      </c>
      <c r="G281" s="1">
        <v>5</v>
      </c>
      <c r="H281" s="1">
        <v>57</v>
      </c>
      <c r="I281" s="1" t="s">
        <v>261</v>
      </c>
      <c r="J281" s="6" t="s">
        <v>257</v>
      </c>
    </row>
    <row r="282" spans="1:10" x14ac:dyDescent="0.3">
      <c r="A282" s="1" t="s">
        <v>280</v>
      </c>
      <c r="B282" s="78">
        <f t="shared" si="4"/>
        <v>503.625</v>
      </c>
      <c r="C282" s="65">
        <v>0.04</v>
      </c>
      <c r="D282" s="65">
        <v>0.04</v>
      </c>
      <c r="E282" s="67"/>
      <c r="F282" s="1" t="s">
        <v>7</v>
      </c>
      <c r="G282" s="1">
        <v>5</v>
      </c>
      <c r="H282" s="1">
        <v>57</v>
      </c>
      <c r="I282" s="1" t="s">
        <v>261</v>
      </c>
      <c r="J282" s="6" t="s">
        <v>257</v>
      </c>
    </row>
    <row r="283" spans="1:10" x14ac:dyDescent="0.3">
      <c r="A283" s="1" t="s">
        <v>281</v>
      </c>
      <c r="B283" s="78">
        <f t="shared" si="4"/>
        <v>503.83333333333331</v>
      </c>
      <c r="C283" s="65">
        <v>0.04</v>
      </c>
      <c r="D283" s="65">
        <v>0.04</v>
      </c>
      <c r="E283" s="67"/>
      <c r="F283" s="1" t="s">
        <v>7</v>
      </c>
      <c r="G283" s="1">
        <v>5</v>
      </c>
      <c r="H283" s="1">
        <v>57</v>
      </c>
      <c r="I283" s="1" t="s">
        <v>261</v>
      </c>
      <c r="J283" s="6" t="s">
        <v>257</v>
      </c>
    </row>
    <row r="284" spans="1:10" x14ac:dyDescent="0.3">
      <c r="A284" s="1" t="s">
        <v>283</v>
      </c>
      <c r="B284" s="78">
        <f t="shared" si="4"/>
        <v>504.04166666666669</v>
      </c>
      <c r="C284" s="65">
        <v>0.04</v>
      </c>
      <c r="D284" s="65">
        <v>0.03</v>
      </c>
      <c r="E284" s="67"/>
      <c r="F284" s="1" t="s">
        <v>7</v>
      </c>
      <c r="G284" s="1">
        <v>5</v>
      </c>
      <c r="H284" s="1">
        <v>57</v>
      </c>
      <c r="I284" s="1" t="s">
        <v>261</v>
      </c>
      <c r="J284" s="6" t="s">
        <v>257</v>
      </c>
    </row>
    <row r="285" spans="1:10" x14ac:dyDescent="0.3">
      <c r="A285" s="1" t="s">
        <v>282</v>
      </c>
      <c r="B285" s="78">
        <f t="shared" si="4"/>
        <v>504.25</v>
      </c>
      <c r="C285" s="65">
        <v>0.01</v>
      </c>
      <c r="D285" s="65">
        <v>0.04</v>
      </c>
      <c r="E285" s="67"/>
      <c r="F285" s="1" t="s">
        <v>7</v>
      </c>
      <c r="G285" s="1">
        <v>5</v>
      </c>
      <c r="H285" s="1">
        <v>57</v>
      </c>
      <c r="I285" s="1" t="s">
        <v>261</v>
      </c>
      <c r="J285" s="6" t="s">
        <v>257</v>
      </c>
    </row>
    <row r="286" spans="1:10" x14ac:dyDescent="0.3">
      <c r="A286" s="1" t="s">
        <v>284</v>
      </c>
      <c r="B286" s="78">
        <f t="shared" si="4"/>
        <v>504.45833333333331</v>
      </c>
      <c r="C286" s="65">
        <v>0.01</v>
      </c>
      <c r="D286" s="65">
        <v>0.04</v>
      </c>
      <c r="E286" s="67"/>
      <c r="F286" s="1" t="s">
        <v>7</v>
      </c>
      <c r="G286" s="1">
        <v>5</v>
      </c>
      <c r="H286" s="1">
        <v>57</v>
      </c>
      <c r="I286" s="1" t="s">
        <v>261</v>
      </c>
      <c r="J286" s="6" t="s">
        <v>257</v>
      </c>
    </row>
    <row r="287" spans="1:10" x14ac:dyDescent="0.3">
      <c r="A287" s="1" t="s">
        <v>1653</v>
      </c>
      <c r="B287" s="78">
        <f t="shared" si="4"/>
        <v>504.66666666666669</v>
      </c>
      <c r="C287" s="65">
        <v>0.04</v>
      </c>
      <c r="D287" s="65">
        <v>0.05</v>
      </c>
      <c r="E287" s="67"/>
      <c r="F287" s="1" t="s">
        <v>7</v>
      </c>
      <c r="G287" s="1">
        <v>5</v>
      </c>
      <c r="H287" s="1">
        <v>57</v>
      </c>
      <c r="I287" s="1" t="s">
        <v>261</v>
      </c>
      <c r="J287" s="6" t="s">
        <v>257</v>
      </c>
    </row>
    <row r="288" spans="1:10" x14ac:dyDescent="0.3">
      <c r="A288" s="1" t="s">
        <v>285</v>
      </c>
      <c r="B288" s="78">
        <f t="shared" si="4"/>
        <v>505.04166666666669</v>
      </c>
      <c r="C288" s="65">
        <v>0.12</v>
      </c>
      <c r="D288" s="65">
        <v>0.03</v>
      </c>
      <c r="E288" s="67"/>
      <c r="F288" s="1" t="s">
        <v>7</v>
      </c>
      <c r="G288" s="1">
        <v>5</v>
      </c>
      <c r="H288" s="1">
        <v>57</v>
      </c>
      <c r="I288" s="1" t="s">
        <v>261</v>
      </c>
      <c r="J288" s="6" t="s">
        <v>257</v>
      </c>
    </row>
    <row r="289" spans="1:10" x14ac:dyDescent="0.3">
      <c r="A289" s="1" t="s">
        <v>286</v>
      </c>
      <c r="B289" s="78">
        <f t="shared" si="4"/>
        <v>505.25</v>
      </c>
      <c r="C289" s="65">
        <v>0.06</v>
      </c>
      <c r="D289" s="65">
        <v>0.04</v>
      </c>
      <c r="E289" s="67"/>
      <c r="F289" s="1" t="s">
        <v>7</v>
      </c>
      <c r="G289" s="1">
        <v>5</v>
      </c>
      <c r="H289" s="1">
        <v>57</v>
      </c>
      <c r="I289" s="1" t="s">
        <v>261</v>
      </c>
      <c r="J289" s="6" t="s">
        <v>257</v>
      </c>
    </row>
    <row r="290" spans="1:10" x14ac:dyDescent="0.3">
      <c r="A290" s="1" t="s">
        <v>287</v>
      </c>
      <c r="B290" s="78">
        <f t="shared" si="4"/>
        <v>505.45833333333331</v>
      </c>
      <c r="C290" s="65">
        <v>0.04</v>
      </c>
      <c r="D290" s="65">
        <v>0.05</v>
      </c>
      <c r="E290" s="67"/>
      <c r="F290" s="1" t="s">
        <v>7</v>
      </c>
      <c r="G290" s="1">
        <v>5</v>
      </c>
      <c r="H290" s="1">
        <v>57</v>
      </c>
      <c r="I290" s="1" t="s">
        <v>261</v>
      </c>
      <c r="J290" s="6" t="s">
        <v>257</v>
      </c>
    </row>
    <row r="291" spans="1:10" x14ac:dyDescent="0.3">
      <c r="A291" s="1" t="s">
        <v>288</v>
      </c>
      <c r="B291" s="78">
        <f t="shared" si="4"/>
        <v>505.66666666666669</v>
      </c>
      <c r="C291" s="65">
        <v>0.06</v>
      </c>
      <c r="D291" s="65">
        <v>0.04</v>
      </c>
      <c r="E291" s="67"/>
      <c r="F291" s="1" t="s">
        <v>7</v>
      </c>
      <c r="G291" s="1">
        <v>5</v>
      </c>
      <c r="H291" s="1">
        <v>57</v>
      </c>
      <c r="I291" s="1" t="s">
        <v>261</v>
      </c>
      <c r="J291" s="6" t="s">
        <v>257</v>
      </c>
    </row>
    <row r="292" spans="1:10" x14ac:dyDescent="0.3">
      <c r="A292" s="11"/>
      <c r="B292" s="84"/>
      <c r="C292" s="73"/>
      <c r="D292" s="73"/>
      <c r="E292" s="30"/>
      <c r="F292" s="11"/>
      <c r="G292" s="11"/>
      <c r="H292" s="11"/>
      <c r="I292" s="11"/>
      <c r="J292" s="13"/>
    </row>
    <row r="293" spans="1:10" x14ac:dyDescent="0.3">
      <c r="A293" s="1" t="s">
        <v>472</v>
      </c>
      <c r="B293" s="78">
        <f t="shared" si="4"/>
        <v>379.875</v>
      </c>
      <c r="C293" s="65">
        <v>0.09</v>
      </c>
      <c r="D293" s="65">
        <v>0.05</v>
      </c>
      <c r="E293" s="67" t="s">
        <v>386</v>
      </c>
      <c r="F293" s="1" t="s">
        <v>7</v>
      </c>
      <c r="G293" s="1">
        <v>5</v>
      </c>
      <c r="H293" s="1">
        <v>45</v>
      </c>
      <c r="I293" s="15" t="s">
        <v>468</v>
      </c>
      <c r="J293" s="1" t="s">
        <v>467</v>
      </c>
    </row>
    <row r="294" spans="1:10" x14ac:dyDescent="0.3">
      <c r="A294" s="1" t="s">
        <v>1456</v>
      </c>
      <c r="B294" s="78">
        <f t="shared" si="4"/>
        <v>380</v>
      </c>
      <c r="C294" s="65">
        <v>0.08</v>
      </c>
      <c r="D294" s="65">
        <v>7.0000000000000007E-2</v>
      </c>
      <c r="E294" s="67" t="s">
        <v>386</v>
      </c>
      <c r="F294" s="1" t="s">
        <v>7</v>
      </c>
      <c r="G294" s="1">
        <v>5</v>
      </c>
      <c r="H294" s="1">
        <v>45</v>
      </c>
      <c r="I294" s="15" t="s">
        <v>468</v>
      </c>
      <c r="J294" s="1" t="s">
        <v>467</v>
      </c>
    </row>
    <row r="295" spans="1:10" x14ac:dyDescent="0.3">
      <c r="A295" s="1" t="s">
        <v>819</v>
      </c>
      <c r="B295" s="78">
        <f t="shared" si="4"/>
        <v>380.20833333333331</v>
      </c>
      <c r="C295" s="65">
        <v>0.03</v>
      </c>
      <c r="D295" s="65">
        <v>0.08</v>
      </c>
      <c r="E295" s="67" t="s">
        <v>386</v>
      </c>
      <c r="F295" s="1" t="s">
        <v>7</v>
      </c>
      <c r="G295" s="1">
        <v>5</v>
      </c>
      <c r="H295" s="1">
        <v>45</v>
      </c>
      <c r="I295" s="15" t="s">
        <v>468</v>
      </c>
      <c r="J295" s="1" t="s">
        <v>467</v>
      </c>
    </row>
    <row r="296" spans="1:10" x14ac:dyDescent="0.3">
      <c r="A296" s="1" t="s">
        <v>1457</v>
      </c>
      <c r="B296" s="78">
        <f t="shared" si="4"/>
        <v>380.41666666666669</v>
      </c>
      <c r="C296" s="65">
        <v>0.01</v>
      </c>
      <c r="D296" s="65">
        <v>0.02</v>
      </c>
      <c r="E296" s="67" t="s">
        <v>386</v>
      </c>
      <c r="F296" s="1" t="s">
        <v>7</v>
      </c>
      <c r="G296" s="1">
        <v>5</v>
      </c>
      <c r="H296" s="1">
        <v>45</v>
      </c>
      <c r="I296" s="15" t="s">
        <v>468</v>
      </c>
      <c r="J296" s="1" t="s">
        <v>467</v>
      </c>
    </row>
    <row r="297" spans="1:10" x14ac:dyDescent="0.3">
      <c r="A297" s="1" t="s">
        <v>820</v>
      </c>
      <c r="B297" s="78">
        <f t="shared" si="4"/>
        <v>380.625</v>
      </c>
      <c r="C297" s="65">
        <v>0.19</v>
      </c>
      <c r="D297" s="65">
        <v>0.39</v>
      </c>
      <c r="E297" s="67"/>
      <c r="F297" s="1" t="s">
        <v>7</v>
      </c>
      <c r="G297" s="1">
        <v>5</v>
      </c>
      <c r="H297" s="1">
        <v>45</v>
      </c>
      <c r="I297" s="15" t="s">
        <v>468</v>
      </c>
      <c r="J297" s="1" t="s">
        <v>467</v>
      </c>
    </row>
    <row r="298" spans="1:10" x14ac:dyDescent="0.3">
      <c r="A298" s="1" t="s">
        <v>821</v>
      </c>
      <c r="B298" s="78">
        <f t="shared" si="4"/>
        <v>380.83333333333331</v>
      </c>
      <c r="C298" s="65">
        <v>0.44</v>
      </c>
      <c r="D298" s="65">
        <v>0.48</v>
      </c>
      <c r="E298" s="67"/>
      <c r="F298" s="1" t="s">
        <v>7</v>
      </c>
      <c r="G298" s="1">
        <v>5</v>
      </c>
      <c r="H298" s="1">
        <v>45</v>
      </c>
      <c r="I298" s="15" t="s">
        <v>468</v>
      </c>
      <c r="J298" s="1" t="s">
        <v>467</v>
      </c>
    </row>
    <row r="299" spans="1:10" x14ac:dyDescent="0.3">
      <c r="A299" s="1" t="s">
        <v>1458</v>
      </c>
      <c r="B299" s="78">
        <f t="shared" si="4"/>
        <v>381.04166666666669</v>
      </c>
      <c r="C299" s="65">
        <v>0.56999999999999995</v>
      </c>
      <c r="D299" s="65">
        <v>0.44</v>
      </c>
      <c r="E299" s="67"/>
      <c r="F299" s="1" t="s">
        <v>7</v>
      </c>
      <c r="G299" s="1">
        <v>5</v>
      </c>
      <c r="H299" s="1">
        <v>45</v>
      </c>
      <c r="I299" s="15" t="s">
        <v>468</v>
      </c>
      <c r="J299" s="1" t="s">
        <v>467</v>
      </c>
    </row>
    <row r="300" spans="1:10" x14ac:dyDescent="0.3">
      <c r="A300" s="1" t="s">
        <v>473</v>
      </c>
      <c r="B300" s="78">
        <f t="shared" si="4"/>
        <v>381.25</v>
      </c>
      <c r="C300" s="65">
        <v>0.76</v>
      </c>
      <c r="D300" s="65">
        <v>0.26</v>
      </c>
      <c r="E300" s="67"/>
      <c r="F300" s="1" t="s">
        <v>7</v>
      </c>
      <c r="G300" s="1">
        <v>5</v>
      </c>
      <c r="H300" s="1">
        <v>45</v>
      </c>
      <c r="I300" s="15" t="s">
        <v>468</v>
      </c>
      <c r="J300" s="1" t="s">
        <v>467</v>
      </c>
    </row>
    <row r="301" spans="1:10" x14ac:dyDescent="0.3">
      <c r="A301" s="1" t="s">
        <v>823</v>
      </c>
      <c r="B301" s="78">
        <f t="shared" si="4"/>
        <v>381.625</v>
      </c>
      <c r="C301" s="65">
        <v>0.06</v>
      </c>
      <c r="D301" s="65">
        <v>0.56999999999999995</v>
      </c>
      <c r="E301" s="67"/>
      <c r="F301" s="1" t="s">
        <v>7</v>
      </c>
      <c r="G301" s="1">
        <v>5</v>
      </c>
      <c r="H301" s="1">
        <v>45</v>
      </c>
      <c r="I301" s="15" t="s">
        <v>468</v>
      </c>
      <c r="J301" s="1" t="s">
        <v>467</v>
      </c>
    </row>
    <row r="302" spans="1:10" x14ac:dyDescent="0.3">
      <c r="A302" s="1" t="s">
        <v>824</v>
      </c>
      <c r="B302" s="78">
        <f t="shared" si="4"/>
        <v>381.83333333333331</v>
      </c>
      <c r="C302" s="65">
        <v>0.45</v>
      </c>
      <c r="D302" s="65">
        <v>0.49</v>
      </c>
      <c r="E302" s="67"/>
      <c r="F302" s="1" t="s">
        <v>7</v>
      </c>
      <c r="G302" s="1">
        <v>5</v>
      </c>
      <c r="H302" s="1">
        <v>45</v>
      </c>
      <c r="I302" s="15" t="s">
        <v>468</v>
      </c>
      <c r="J302" s="1" t="s">
        <v>467</v>
      </c>
    </row>
    <row r="303" spans="1:10" x14ac:dyDescent="0.3">
      <c r="A303" s="1" t="s">
        <v>1459</v>
      </c>
      <c r="B303" s="78">
        <f t="shared" si="4"/>
        <v>382</v>
      </c>
      <c r="C303" s="65">
        <v>0.21</v>
      </c>
      <c r="D303" s="65">
        <v>0.14000000000000001</v>
      </c>
      <c r="E303" s="67"/>
      <c r="F303" s="1" t="s">
        <v>7</v>
      </c>
      <c r="G303" s="1">
        <v>5</v>
      </c>
      <c r="H303" s="1">
        <v>45</v>
      </c>
      <c r="I303" s="15" t="s">
        <v>468</v>
      </c>
      <c r="J303" s="1" t="s">
        <v>467</v>
      </c>
    </row>
    <row r="304" spans="1:10" x14ac:dyDescent="0.3">
      <c r="A304" s="1" t="s">
        <v>825</v>
      </c>
      <c r="B304" s="78">
        <f t="shared" si="4"/>
        <v>382.20833333333331</v>
      </c>
      <c r="C304" s="65">
        <v>0.33</v>
      </c>
      <c r="D304" s="65">
        <v>0.4</v>
      </c>
      <c r="E304" s="67"/>
      <c r="F304" s="1" t="s">
        <v>7</v>
      </c>
      <c r="G304" s="1">
        <v>5</v>
      </c>
      <c r="H304" s="1">
        <v>45</v>
      </c>
      <c r="I304" s="15" t="s">
        <v>468</v>
      </c>
      <c r="J304" s="1" t="s">
        <v>467</v>
      </c>
    </row>
    <row r="305" spans="1:10" x14ac:dyDescent="0.3">
      <c r="A305" s="1" t="s">
        <v>826</v>
      </c>
      <c r="B305" s="78">
        <f t="shared" si="4"/>
        <v>382.41666666666669</v>
      </c>
      <c r="C305" s="65">
        <v>0.73</v>
      </c>
      <c r="D305" s="65">
        <v>0.38</v>
      </c>
      <c r="E305" s="67"/>
      <c r="F305" s="1" t="s">
        <v>7</v>
      </c>
      <c r="G305" s="1">
        <v>5</v>
      </c>
      <c r="H305" s="1">
        <v>45</v>
      </c>
      <c r="I305" s="15" t="s">
        <v>468</v>
      </c>
      <c r="J305" s="1" t="s">
        <v>467</v>
      </c>
    </row>
    <row r="306" spans="1:10" x14ac:dyDescent="0.3">
      <c r="A306" s="1" t="s">
        <v>1460</v>
      </c>
      <c r="B306" s="78">
        <f t="shared" si="4"/>
        <v>383.41666666666669</v>
      </c>
      <c r="C306" s="65">
        <v>0.89</v>
      </c>
      <c r="D306" s="65">
        <v>0.84</v>
      </c>
      <c r="E306" s="67"/>
      <c r="F306" s="1" t="s">
        <v>7</v>
      </c>
      <c r="G306" s="1">
        <v>5</v>
      </c>
      <c r="H306" s="1">
        <v>45</v>
      </c>
      <c r="I306" s="15" t="s">
        <v>468</v>
      </c>
      <c r="J306" s="1" t="s">
        <v>467</v>
      </c>
    </row>
    <row r="307" spans="1:10" x14ac:dyDescent="0.3">
      <c r="A307" s="1" t="s">
        <v>827</v>
      </c>
      <c r="B307" s="78">
        <f t="shared" si="4"/>
        <v>383.625</v>
      </c>
      <c r="C307" s="65">
        <v>0.87</v>
      </c>
      <c r="D307" s="65">
        <v>0.95</v>
      </c>
      <c r="E307" s="67"/>
      <c r="F307" s="1" t="s">
        <v>7</v>
      </c>
      <c r="G307" s="1">
        <v>5</v>
      </c>
      <c r="H307" s="1">
        <v>45</v>
      </c>
      <c r="I307" s="15" t="s">
        <v>468</v>
      </c>
      <c r="J307" s="1" t="s">
        <v>467</v>
      </c>
    </row>
    <row r="308" spans="1:10" x14ac:dyDescent="0.3">
      <c r="A308" s="1" t="s">
        <v>828</v>
      </c>
      <c r="B308" s="78">
        <f t="shared" si="4"/>
        <v>383.83333333333331</v>
      </c>
      <c r="C308" s="65">
        <v>0.8</v>
      </c>
      <c r="D308" s="65">
        <v>0.53</v>
      </c>
      <c r="E308" s="67"/>
      <c r="F308" s="1" t="s">
        <v>7</v>
      </c>
      <c r="G308" s="1">
        <v>5</v>
      </c>
      <c r="H308" s="1">
        <v>45</v>
      </c>
      <c r="I308" s="15" t="s">
        <v>468</v>
      </c>
      <c r="J308" s="1" t="s">
        <v>467</v>
      </c>
    </row>
    <row r="309" spans="1:10" x14ac:dyDescent="0.3">
      <c r="A309" s="1" t="s">
        <v>479</v>
      </c>
      <c r="B309" s="78">
        <f t="shared" si="4"/>
        <v>384</v>
      </c>
      <c r="C309" s="65">
        <v>0.52</v>
      </c>
      <c r="D309" s="65">
        <v>0.59</v>
      </c>
      <c r="E309" s="67"/>
      <c r="F309" s="1" t="s">
        <v>7</v>
      </c>
      <c r="G309" s="1">
        <v>5</v>
      </c>
      <c r="H309" s="1">
        <v>45</v>
      </c>
      <c r="I309" s="15" t="s">
        <v>468</v>
      </c>
      <c r="J309" s="1" t="s">
        <v>467</v>
      </c>
    </row>
    <row r="310" spans="1:10" x14ac:dyDescent="0.3">
      <c r="A310" s="1" t="s">
        <v>829</v>
      </c>
      <c r="B310" s="78">
        <f t="shared" si="4"/>
        <v>384.20833333333331</v>
      </c>
      <c r="C310" s="65">
        <v>0.6</v>
      </c>
      <c r="D310" s="65">
        <v>0.43</v>
      </c>
      <c r="E310" s="67"/>
      <c r="F310" s="1" t="s">
        <v>7</v>
      </c>
      <c r="G310" s="1">
        <v>5</v>
      </c>
      <c r="H310" s="1">
        <v>45</v>
      </c>
      <c r="I310" s="15" t="s">
        <v>468</v>
      </c>
      <c r="J310" s="1" t="s">
        <v>467</v>
      </c>
    </row>
    <row r="311" spans="1:10" x14ac:dyDescent="0.3">
      <c r="A311" s="1" t="s">
        <v>830</v>
      </c>
      <c r="B311" s="78">
        <f t="shared" si="4"/>
        <v>384.41666666666669</v>
      </c>
      <c r="C311" s="65">
        <v>0.76</v>
      </c>
      <c r="D311" s="65">
        <v>0.25</v>
      </c>
      <c r="E311" s="67"/>
      <c r="F311" s="1" t="s">
        <v>7</v>
      </c>
      <c r="G311" s="1">
        <v>5</v>
      </c>
      <c r="H311" s="1">
        <v>45</v>
      </c>
      <c r="I311" s="15" t="s">
        <v>468</v>
      </c>
      <c r="J311" s="1" t="s">
        <v>467</v>
      </c>
    </row>
    <row r="312" spans="1:10" x14ac:dyDescent="0.3">
      <c r="A312" s="1" t="s">
        <v>831</v>
      </c>
      <c r="B312" s="78">
        <f t="shared" si="4"/>
        <v>384.625</v>
      </c>
      <c r="C312" s="65">
        <v>0.66</v>
      </c>
      <c r="D312" s="65">
        <v>0.75</v>
      </c>
      <c r="E312" s="67"/>
      <c r="F312" s="1" t="s">
        <v>7</v>
      </c>
      <c r="G312" s="1">
        <v>5</v>
      </c>
      <c r="H312" s="1">
        <v>45</v>
      </c>
      <c r="I312" s="15" t="s">
        <v>468</v>
      </c>
      <c r="J312" s="1" t="s">
        <v>467</v>
      </c>
    </row>
    <row r="313" spans="1:10" x14ac:dyDescent="0.3">
      <c r="A313" s="1" t="s">
        <v>1461</v>
      </c>
      <c r="B313" s="78">
        <f t="shared" si="4"/>
        <v>384.875</v>
      </c>
      <c r="C313" s="65">
        <v>0.3</v>
      </c>
      <c r="D313" s="65">
        <v>0.65</v>
      </c>
      <c r="E313" s="67"/>
      <c r="F313" s="1" t="s">
        <v>7</v>
      </c>
      <c r="G313" s="1">
        <v>5</v>
      </c>
      <c r="H313" s="1">
        <v>45</v>
      </c>
      <c r="I313" s="15" t="s">
        <v>468</v>
      </c>
      <c r="J313" s="1" t="s">
        <v>467</v>
      </c>
    </row>
    <row r="314" spans="1:10" x14ac:dyDescent="0.3">
      <c r="A314" s="1" t="s">
        <v>482</v>
      </c>
      <c r="B314" s="78">
        <f t="shared" si="4"/>
        <v>385</v>
      </c>
      <c r="C314" s="65">
        <v>0.38</v>
      </c>
      <c r="D314" s="65">
        <v>0.42</v>
      </c>
      <c r="E314" s="67"/>
      <c r="F314" s="1" t="s">
        <v>7</v>
      </c>
      <c r="G314" s="1">
        <v>5</v>
      </c>
      <c r="H314" s="1">
        <v>45</v>
      </c>
      <c r="I314" s="15" t="s">
        <v>468</v>
      </c>
      <c r="J314" s="1" t="s">
        <v>467</v>
      </c>
    </row>
    <row r="315" spans="1:10" x14ac:dyDescent="0.3">
      <c r="A315" s="1" t="s">
        <v>832</v>
      </c>
      <c r="B315" s="78">
        <f t="shared" si="4"/>
        <v>385.20833333333331</v>
      </c>
      <c r="C315" s="65">
        <v>0.55000000000000004</v>
      </c>
      <c r="D315" s="65">
        <v>0.42</v>
      </c>
      <c r="E315" s="67"/>
      <c r="F315" s="1" t="s">
        <v>7</v>
      </c>
      <c r="G315" s="1">
        <v>5</v>
      </c>
      <c r="H315" s="1">
        <v>45</v>
      </c>
      <c r="I315" s="15" t="s">
        <v>468</v>
      </c>
      <c r="J315" s="1" t="s">
        <v>467</v>
      </c>
    </row>
    <row r="316" spans="1:10" x14ac:dyDescent="0.3">
      <c r="A316" s="1" t="s">
        <v>833</v>
      </c>
      <c r="B316" s="78">
        <f t="shared" si="4"/>
        <v>385.41666666666669</v>
      </c>
      <c r="C316" s="65">
        <v>0.92</v>
      </c>
      <c r="D316" s="65">
        <v>1.08</v>
      </c>
      <c r="E316" s="67"/>
      <c r="F316" s="1" t="s">
        <v>7</v>
      </c>
      <c r="G316" s="1">
        <v>5</v>
      </c>
      <c r="H316" s="1">
        <v>45</v>
      </c>
      <c r="I316" s="15" t="s">
        <v>468</v>
      </c>
      <c r="J316" s="1" t="s">
        <v>467</v>
      </c>
    </row>
    <row r="317" spans="1:10" x14ac:dyDescent="0.3">
      <c r="A317" s="1" t="s">
        <v>1462</v>
      </c>
      <c r="B317" s="78">
        <f t="shared" si="4"/>
        <v>385.625</v>
      </c>
      <c r="C317" s="65">
        <v>0.42</v>
      </c>
      <c r="D317" s="65">
        <v>0.28000000000000003</v>
      </c>
      <c r="E317" s="67" t="s">
        <v>386</v>
      </c>
      <c r="F317" s="1" t="s">
        <v>7</v>
      </c>
      <c r="G317" s="1">
        <v>5</v>
      </c>
      <c r="H317" s="1">
        <v>45</v>
      </c>
      <c r="I317" s="15" t="s">
        <v>468</v>
      </c>
      <c r="J317" s="1" t="s">
        <v>467</v>
      </c>
    </row>
    <row r="318" spans="1:10" x14ac:dyDescent="0.3">
      <c r="A318" s="1" t="s">
        <v>834</v>
      </c>
      <c r="B318" s="78">
        <f t="shared" si="4"/>
        <v>385.83333333333331</v>
      </c>
      <c r="C318" s="65">
        <v>0.55000000000000004</v>
      </c>
      <c r="D318" s="65">
        <v>0.56000000000000005</v>
      </c>
      <c r="E318" s="67"/>
      <c r="F318" s="1" t="s">
        <v>7</v>
      </c>
      <c r="G318" s="1">
        <v>5</v>
      </c>
      <c r="H318" s="1">
        <v>45</v>
      </c>
      <c r="I318" s="15" t="s">
        <v>468</v>
      </c>
      <c r="J318" s="1" t="s">
        <v>467</v>
      </c>
    </row>
    <row r="319" spans="1:10" x14ac:dyDescent="0.3">
      <c r="A319" s="1" t="s">
        <v>1463</v>
      </c>
      <c r="B319" s="78">
        <f t="shared" si="4"/>
        <v>386.04166666666669</v>
      </c>
      <c r="C319" s="65">
        <v>0.57999999999999996</v>
      </c>
      <c r="D319" s="65">
        <v>0.44</v>
      </c>
      <c r="E319" s="67"/>
      <c r="F319" s="1" t="s">
        <v>7</v>
      </c>
      <c r="G319" s="1">
        <v>5</v>
      </c>
      <c r="H319" s="1">
        <v>45</v>
      </c>
      <c r="I319" s="15" t="s">
        <v>468</v>
      </c>
      <c r="J319" s="1" t="s">
        <v>467</v>
      </c>
    </row>
    <row r="320" spans="1:10" x14ac:dyDescent="0.3">
      <c r="A320" s="1" t="s">
        <v>486</v>
      </c>
      <c r="B320" s="78">
        <f t="shared" si="4"/>
        <v>386.25</v>
      </c>
      <c r="C320" s="65">
        <v>0.56000000000000005</v>
      </c>
      <c r="D320" s="65">
        <v>0.36</v>
      </c>
      <c r="E320" s="67"/>
      <c r="F320" s="1" t="s">
        <v>7</v>
      </c>
      <c r="G320" s="1">
        <v>5</v>
      </c>
      <c r="H320" s="1">
        <v>45</v>
      </c>
      <c r="I320" s="15" t="s">
        <v>468</v>
      </c>
      <c r="J320" s="1" t="s">
        <v>467</v>
      </c>
    </row>
    <row r="321" spans="1:10" x14ac:dyDescent="0.3">
      <c r="A321" s="1" t="s">
        <v>837</v>
      </c>
      <c r="B321" s="78">
        <f t="shared" ref="B321:B382" si="5">--LEFT(A321,SEARCH("'",A321)-1)+IF( ISNUMBER(SEARCH("""",A321)),--MID(A321,SEARCH("'",A321)+1,SEARCH("""",A321)-SEARCH("'",A321)-1)/12)</f>
        <v>387.20833333333331</v>
      </c>
      <c r="C321" s="65">
        <v>7.0000000000000007E-2</v>
      </c>
      <c r="D321" s="65">
        <v>0.21</v>
      </c>
      <c r="E321" s="67" t="s">
        <v>386</v>
      </c>
      <c r="F321" s="1" t="s">
        <v>7</v>
      </c>
      <c r="G321" s="1">
        <v>5</v>
      </c>
      <c r="H321" s="1">
        <v>45</v>
      </c>
      <c r="I321" s="15" t="s">
        <v>468</v>
      </c>
      <c r="J321" s="1" t="s">
        <v>467</v>
      </c>
    </row>
    <row r="322" spans="1:10" x14ac:dyDescent="0.3">
      <c r="A322" s="1" t="s">
        <v>838</v>
      </c>
      <c r="B322" s="78">
        <f t="shared" si="5"/>
        <v>387.41666666666669</v>
      </c>
      <c r="C322" s="65">
        <v>0.34</v>
      </c>
      <c r="D322" s="65">
        <v>0.26</v>
      </c>
      <c r="E322" s="67"/>
      <c r="F322" s="1" t="s">
        <v>7</v>
      </c>
      <c r="G322" s="1">
        <v>5</v>
      </c>
      <c r="H322" s="1">
        <v>45</v>
      </c>
      <c r="I322" s="15" t="s">
        <v>468</v>
      </c>
      <c r="J322" s="1" t="s">
        <v>467</v>
      </c>
    </row>
    <row r="323" spans="1:10" x14ac:dyDescent="0.3">
      <c r="A323" s="1" t="s">
        <v>839</v>
      </c>
      <c r="B323" s="78">
        <f t="shared" si="5"/>
        <v>387.625</v>
      </c>
      <c r="C323" s="65">
        <v>0.5</v>
      </c>
      <c r="D323" s="65">
        <v>0.25</v>
      </c>
      <c r="E323" s="67"/>
      <c r="F323" s="1" t="s">
        <v>7</v>
      </c>
      <c r="G323" s="1">
        <v>5</v>
      </c>
      <c r="H323" s="1">
        <v>45</v>
      </c>
      <c r="I323" s="15" t="s">
        <v>468</v>
      </c>
      <c r="J323" s="1" t="s">
        <v>467</v>
      </c>
    </row>
    <row r="324" spans="1:10" x14ac:dyDescent="0.3">
      <c r="A324" s="1" t="s">
        <v>840</v>
      </c>
      <c r="B324" s="78">
        <f t="shared" si="5"/>
        <v>387.83333333333331</v>
      </c>
      <c r="C324" s="65">
        <v>0.39</v>
      </c>
      <c r="D324" s="65">
        <v>0.3</v>
      </c>
      <c r="E324" s="67"/>
      <c r="F324" s="1" t="s">
        <v>7</v>
      </c>
      <c r="G324" s="1">
        <v>5</v>
      </c>
      <c r="H324" s="1">
        <v>45</v>
      </c>
      <c r="I324" s="15" t="s">
        <v>468</v>
      </c>
      <c r="J324" s="1" t="s">
        <v>467</v>
      </c>
    </row>
    <row r="325" spans="1:10" s="16" customFormat="1" x14ac:dyDescent="0.3">
      <c r="A325" s="1" t="s">
        <v>568</v>
      </c>
      <c r="B325" s="78">
        <f t="shared" si="5"/>
        <v>388.20833333333331</v>
      </c>
      <c r="C325" s="65">
        <v>0.48</v>
      </c>
      <c r="D325" s="65">
        <v>0.49</v>
      </c>
      <c r="E325" s="67"/>
      <c r="F325" s="19" t="s">
        <v>7</v>
      </c>
      <c r="G325" s="19">
        <v>5</v>
      </c>
      <c r="H325" s="19">
        <v>46</v>
      </c>
      <c r="I325" s="21" t="s">
        <v>546</v>
      </c>
      <c r="J325" s="19" t="s">
        <v>517</v>
      </c>
    </row>
    <row r="326" spans="1:10" x14ac:dyDescent="0.3">
      <c r="A326" s="1" t="s">
        <v>569</v>
      </c>
      <c r="B326" s="78">
        <f t="shared" si="5"/>
        <v>388.41666666666669</v>
      </c>
      <c r="C326" s="65">
        <v>0.49</v>
      </c>
      <c r="D326" s="65">
        <v>0.61</v>
      </c>
      <c r="E326" s="67"/>
      <c r="F326" s="19" t="s">
        <v>7</v>
      </c>
      <c r="G326" s="19">
        <v>5</v>
      </c>
      <c r="H326" s="19">
        <v>46</v>
      </c>
      <c r="I326" s="21" t="s">
        <v>546</v>
      </c>
      <c r="J326" s="19" t="s">
        <v>517</v>
      </c>
    </row>
    <row r="327" spans="1:10" x14ac:dyDescent="0.3">
      <c r="A327" s="1" t="s">
        <v>570</v>
      </c>
      <c r="B327" s="78">
        <f t="shared" si="5"/>
        <v>388.70833333333331</v>
      </c>
      <c r="C327" s="65">
        <v>0.6</v>
      </c>
      <c r="D327" s="65">
        <v>0.38</v>
      </c>
      <c r="E327" s="67"/>
      <c r="F327" s="19" t="s">
        <v>7</v>
      </c>
      <c r="G327" s="19">
        <v>5</v>
      </c>
      <c r="H327" s="19">
        <v>46</v>
      </c>
      <c r="I327" s="21" t="s">
        <v>546</v>
      </c>
      <c r="J327" s="19" t="s">
        <v>517</v>
      </c>
    </row>
    <row r="328" spans="1:10" x14ac:dyDescent="0.3">
      <c r="A328" s="1" t="s">
        <v>571</v>
      </c>
      <c r="B328" s="78">
        <f t="shared" si="5"/>
        <v>389</v>
      </c>
      <c r="C328" s="65">
        <v>0.65</v>
      </c>
      <c r="D328" s="65">
        <v>0.71</v>
      </c>
      <c r="E328" s="67"/>
      <c r="F328" s="19" t="s">
        <v>7</v>
      </c>
      <c r="G328" s="19">
        <v>5</v>
      </c>
      <c r="H328" s="19">
        <v>46</v>
      </c>
      <c r="I328" s="21" t="s">
        <v>546</v>
      </c>
      <c r="J328" s="19" t="s">
        <v>517</v>
      </c>
    </row>
    <row r="329" spans="1:10" x14ac:dyDescent="0.3">
      <c r="A329" s="1" t="s">
        <v>572</v>
      </c>
      <c r="B329" s="78">
        <f t="shared" si="5"/>
        <v>389.45833333333331</v>
      </c>
      <c r="C329" s="65">
        <v>0.6</v>
      </c>
      <c r="D329" s="65">
        <v>0.64</v>
      </c>
      <c r="E329" s="67"/>
      <c r="F329" s="19" t="s">
        <v>7</v>
      </c>
      <c r="G329" s="19">
        <v>5</v>
      </c>
      <c r="H329" s="19">
        <v>46</v>
      </c>
      <c r="I329" s="21" t="s">
        <v>546</v>
      </c>
      <c r="J329" s="19" t="s">
        <v>517</v>
      </c>
    </row>
    <row r="330" spans="1:10" x14ac:dyDescent="0.3">
      <c r="A330" s="1" t="s">
        <v>573</v>
      </c>
      <c r="B330" s="78">
        <f t="shared" si="5"/>
        <v>390</v>
      </c>
      <c r="C330" s="65">
        <v>0.71</v>
      </c>
      <c r="D330" s="65">
        <v>0.51</v>
      </c>
      <c r="E330" s="67"/>
      <c r="F330" s="19" t="s">
        <v>7</v>
      </c>
      <c r="G330" s="19">
        <v>5</v>
      </c>
      <c r="H330" s="19">
        <v>46</v>
      </c>
      <c r="I330" s="21" t="s">
        <v>546</v>
      </c>
      <c r="J330" s="19" t="s">
        <v>517</v>
      </c>
    </row>
    <row r="331" spans="1:10" x14ac:dyDescent="0.3">
      <c r="A331" s="1" t="s">
        <v>574</v>
      </c>
      <c r="B331" s="78">
        <f t="shared" si="5"/>
        <v>389.20833333333331</v>
      </c>
      <c r="C331" s="65">
        <v>0.5</v>
      </c>
      <c r="D331" s="65">
        <v>0.63</v>
      </c>
      <c r="E331" s="67"/>
      <c r="F331" s="19" t="s">
        <v>7</v>
      </c>
      <c r="G331" s="19">
        <v>5</v>
      </c>
      <c r="H331" s="19">
        <v>46</v>
      </c>
      <c r="I331" s="21" t="s">
        <v>546</v>
      </c>
      <c r="J331" s="19" t="s">
        <v>517</v>
      </c>
    </row>
    <row r="332" spans="1:10" x14ac:dyDescent="0.3">
      <c r="A332" s="1" t="s">
        <v>575</v>
      </c>
      <c r="B332" s="78">
        <f t="shared" si="5"/>
        <v>389.41666666666669</v>
      </c>
      <c r="C332" s="65">
        <v>0.46</v>
      </c>
      <c r="D332" s="65">
        <v>0.1</v>
      </c>
      <c r="E332" s="67"/>
      <c r="F332" s="19" t="s">
        <v>7</v>
      </c>
      <c r="G332" s="19">
        <v>5</v>
      </c>
      <c r="H332" s="19">
        <v>46</v>
      </c>
      <c r="I332" s="21" t="s">
        <v>546</v>
      </c>
      <c r="J332" s="19" t="s">
        <v>517</v>
      </c>
    </row>
    <row r="333" spans="1:10" x14ac:dyDescent="0.3">
      <c r="A333" s="1" t="s">
        <v>576</v>
      </c>
      <c r="B333" s="78">
        <f t="shared" si="5"/>
        <v>389.625</v>
      </c>
      <c r="C333" s="65">
        <v>0.41</v>
      </c>
      <c r="D333" s="65">
        <v>0.39</v>
      </c>
      <c r="E333" s="67"/>
      <c r="F333" s="19" t="s">
        <v>7</v>
      </c>
      <c r="G333" s="19">
        <v>5</v>
      </c>
      <c r="H333" s="19">
        <v>46</v>
      </c>
      <c r="I333" s="21" t="s">
        <v>546</v>
      </c>
      <c r="J333" s="19" t="s">
        <v>517</v>
      </c>
    </row>
    <row r="334" spans="1:10" x14ac:dyDescent="0.3">
      <c r="A334" s="1" t="s">
        <v>577</v>
      </c>
      <c r="B334" s="78">
        <f t="shared" si="5"/>
        <v>389.83333333333331</v>
      </c>
      <c r="C334" s="65">
        <v>0.52</v>
      </c>
      <c r="D334" s="65">
        <v>0.5</v>
      </c>
      <c r="E334" s="67"/>
      <c r="F334" s="19" t="s">
        <v>7</v>
      </c>
      <c r="G334" s="19">
        <v>5</v>
      </c>
      <c r="H334" s="19">
        <v>46</v>
      </c>
      <c r="I334" s="21" t="s">
        <v>546</v>
      </c>
      <c r="J334" s="19" t="s">
        <v>517</v>
      </c>
    </row>
    <row r="335" spans="1:10" x14ac:dyDescent="0.3">
      <c r="A335" s="1" t="s">
        <v>578</v>
      </c>
      <c r="B335" s="78">
        <f t="shared" si="5"/>
        <v>391.29166666666669</v>
      </c>
      <c r="C335" s="65">
        <v>0.62</v>
      </c>
      <c r="D335" s="65">
        <v>0.66</v>
      </c>
      <c r="E335" s="67"/>
      <c r="F335" s="19" t="s">
        <v>7</v>
      </c>
      <c r="G335" s="19">
        <v>5</v>
      </c>
      <c r="H335" s="19">
        <v>46</v>
      </c>
      <c r="I335" s="21" t="s">
        <v>546</v>
      </c>
      <c r="J335" s="19" t="s">
        <v>517</v>
      </c>
    </row>
    <row r="336" spans="1:10" x14ac:dyDescent="0.3">
      <c r="A336" s="1" t="s">
        <v>579</v>
      </c>
      <c r="B336" s="78">
        <f t="shared" si="5"/>
        <v>391.875</v>
      </c>
      <c r="C336" s="65">
        <v>0.14000000000000001</v>
      </c>
      <c r="D336" s="65">
        <v>0.16</v>
      </c>
      <c r="E336" s="67" t="s">
        <v>581</v>
      </c>
      <c r="F336" s="19" t="s">
        <v>7</v>
      </c>
      <c r="G336" s="19">
        <v>5</v>
      </c>
      <c r="H336" s="19">
        <v>46</v>
      </c>
      <c r="I336" s="21" t="s">
        <v>546</v>
      </c>
      <c r="J336" s="19" t="s">
        <v>517</v>
      </c>
    </row>
    <row r="337" spans="1:10" x14ac:dyDescent="0.3">
      <c r="A337" s="1" t="s">
        <v>580</v>
      </c>
      <c r="B337" s="78">
        <f t="shared" si="5"/>
        <v>392.08333333333331</v>
      </c>
      <c r="C337" s="65">
        <v>0.22</v>
      </c>
      <c r="D337" s="65">
        <v>0.26</v>
      </c>
      <c r="E337" s="67" t="s">
        <v>581</v>
      </c>
      <c r="F337" s="19" t="s">
        <v>7</v>
      </c>
      <c r="G337" s="19">
        <v>5</v>
      </c>
      <c r="H337" s="19">
        <v>46</v>
      </c>
      <c r="I337" s="21" t="s">
        <v>546</v>
      </c>
      <c r="J337" s="19" t="s">
        <v>517</v>
      </c>
    </row>
    <row r="338" spans="1:10" x14ac:dyDescent="0.3">
      <c r="A338" s="1" t="s">
        <v>582</v>
      </c>
      <c r="B338" s="78">
        <f t="shared" si="5"/>
        <v>392.41666666666669</v>
      </c>
      <c r="C338" s="65">
        <v>2.89</v>
      </c>
      <c r="D338" s="65">
        <v>1.54</v>
      </c>
      <c r="E338" s="67"/>
      <c r="F338" s="19" t="s">
        <v>7</v>
      </c>
      <c r="G338" s="19">
        <v>5</v>
      </c>
      <c r="H338" s="19">
        <v>46</v>
      </c>
      <c r="I338" s="21" t="s">
        <v>546</v>
      </c>
      <c r="J338" s="19" t="s">
        <v>517</v>
      </c>
    </row>
    <row r="339" spans="1:10" x14ac:dyDescent="0.3">
      <c r="A339" s="1" t="s">
        <v>583</v>
      </c>
      <c r="B339" s="78">
        <f t="shared" si="5"/>
        <v>392.625</v>
      </c>
      <c r="C339" s="65">
        <v>4.5199999999999996</v>
      </c>
      <c r="D339" s="65">
        <v>0.63</v>
      </c>
      <c r="E339" s="67"/>
      <c r="F339" s="19" t="s">
        <v>7</v>
      </c>
      <c r="G339" s="19">
        <v>5</v>
      </c>
      <c r="H339" s="19">
        <v>46</v>
      </c>
      <c r="I339" s="21" t="s">
        <v>546</v>
      </c>
      <c r="J339" s="19" t="s">
        <v>517</v>
      </c>
    </row>
    <row r="340" spans="1:10" x14ac:dyDescent="0.3">
      <c r="A340" s="1" t="s">
        <v>584</v>
      </c>
      <c r="B340" s="78">
        <f t="shared" si="5"/>
        <v>392.83333333333331</v>
      </c>
      <c r="C340" s="65">
        <v>2.81</v>
      </c>
      <c r="D340" s="65">
        <v>2.29</v>
      </c>
      <c r="E340" s="67"/>
      <c r="F340" s="19" t="s">
        <v>7</v>
      </c>
      <c r="G340" s="19">
        <v>5</v>
      </c>
      <c r="H340" s="19">
        <v>46</v>
      </c>
      <c r="I340" s="21" t="s">
        <v>546</v>
      </c>
      <c r="J340" s="19" t="s">
        <v>517</v>
      </c>
    </row>
    <row r="341" spans="1:10" x14ac:dyDescent="0.3">
      <c r="A341" s="1" t="s">
        <v>585</v>
      </c>
      <c r="B341" s="78">
        <f t="shared" si="5"/>
        <v>393.20833333333331</v>
      </c>
      <c r="C341" s="65">
        <v>0.63</v>
      </c>
      <c r="D341" s="65">
        <v>0.43</v>
      </c>
      <c r="E341" s="67"/>
      <c r="F341" s="19" t="s">
        <v>7</v>
      </c>
      <c r="G341" s="19">
        <v>5</v>
      </c>
      <c r="H341" s="19">
        <v>46</v>
      </c>
      <c r="I341" s="21" t="s">
        <v>546</v>
      </c>
      <c r="J341" s="19" t="s">
        <v>517</v>
      </c>
    </row>
    <row r="342" spans="1:10" x14ac:dyDescent="0.3">
      <c r="A342" s="1" t="s">
        <v>586</v>
      </c>
      <c r="B342" s="78">
        <f t="shared" si="5"/>
        <v>393.54166666666669</v>
      </c>
      <c r="C342" s="65">
        <v>0.65</v>
      </c>
      <c r="D342" s="65">
        <v>1.0900000000000001</v>
      </c>
      <c r="E342" s="67"/>
      <c r="F342" s="19" t="s">
        <v>7</v>
      </c>
      <c r="G342" s="19">
        <v>5</v>
      </c>
      <c r="H342" s="19">
        <v>46</v>
      </c>
      <c r="I342" s="21" t="s">
        <v>546</v>
      </c>
      <c r="J342" s="19" t="s">
        <v>517</v>
      </c>
    </row>
    <row r="343" spans="1:10" x14ac:dyDescent="0.3">
      <c r="A343" s="1" t="s">
        <v>587</v>
      </c>
      <c r="B343" s="78">
        <f t="shared" si="5"/>
        <v>393.83333333333331</v>
      </c>
      <c r="C343" s="65">
        <v>1.27</v>
      </c>
      <c r="D343" s="65">
        <v>0.73</v>
      </c>
      <c r="E343" s="67" t="s">
        <v>594</v>
      </c>
      <c r="F343" s="19" t="s">
        <v>7</v>
      </c>
      <c r="G343" s="19">
        <v>5</v>
      </c>
      <c r="H343" s="19">
        <v>46</v>
      </c>
      <c r="I343" s="21" t="s">
        <v>546</v>
      </c>
      <c r="J343" s="19" t="s">
        <v>517</v>
      </c>
    </row>
    <row r="344" spans="1:10" x14ac:dyDescent="0.3">
      <c r="A344" s="1" t="s">
        <v>588</v>
      </c>
      <c r="B344" s="78">
        <f t="shared" si="5"/>
        <v>394</v>
      </c>
      <c r="C344" s="65">
        <v>5.82</v>
      </c>
      <c r="D344" s="65">
        <v>6.01</v>
      </c>
      <c r="E344" s="67" t="s">
        <v>594</v>
      </c>
      <c r="F344" s="19" t="s">
        <v>7</v>
      </c>
      <c r="G344" s="19">
        <v>5</v>
      </c>
      <c r="H344" s="19">
        <v>46</v>
      </c>
      <c r="I344" s="21" t="s">
        <v>546</v>
      </c>
      <c r="J344" s="19" t="s">
        <v>517</v>
      </c>
    </row>
    <row r="345" spans="1:10" x14ac:dyDescent="0.3">
      <c r="A345" s="1" t="s">
        <v>589</v>
      </c>
      <c r="B345" s="78">
        <f t="shared" si="5"/>
        <v>394.20833333333331</v>
      </c>
      <c r="C345" s="65">
        <v>1.28</v>
      </c>
      <c r="D345" s="65">
        <v>2.9</v>
      </c>
      <c r="E345" s="67" t="s">
        <v>594</v>
      </c>
      <c r="F345" s="19" t="s">
        <v>7</v>
      </c>
      <c r="G345" s="19">
        <v>5</v>
      </c>
      <c r="H345" s="19">
        <v>46</v>
      </c>
      <c r="I345" s="21" t="s">
        <v>546</v>
      </c>
      <c r="J345" s="19" t="s">
        <v>517</v>
      </c>
    </row>
    <row r="346" spans="1:10" x14ac:dyDescent="0.3">
      <c r="A346" s="1" t="s">
        <v>590</v>
      </c>
      <c r="B346" s="78">
        <f t="shared" si="5"/>
        <v>394.41666666666669</v>
      </c>
      <c r="C346" s="65">
        <v>0.81</v>
      </c>
      <c r="D346" s="65">
        <v>1.08</v>
      </c>
      <c r="E346" s="67" t="s">
        <v>594</v>
      </c>
      <c r="F346" s="19" t="s">
        <v>7</v>
      </c>
      <c r="G346" s="19">
        <v>5</v>
      </c>
      <c r="H346" s="19">
        <v>46</v>
      </c>
      <c r="I346" s="21" t="s">
        <v>546</v>
      </c>
      <c r="J346" s="19" t="s">
        <v>517</v>
      </c>
    </row>
    <row r="347" spans="1:10" x14ac:dyDescent="0.3">
      <c r="A347" s="1" t="s">
        <v>591</v>
      </c>
      <c r="B347" s="78">
        <f t="shared" si="5"/>
        <v>394.625</v>
      </c>
      <c r="C347" s="65">
        <v>0.95</v>
      </c>
      <c r="D347" s="65">
        <v>2.99</v>
      </c>
      <c r="E347" s="67" t="s">
        <v>594</v>
      </c>
      <c r="F347" s="19" t="s">
        <v>7</v>
      </c>
      <c r="G347" s="19">
        <v>5</v>
      </c>
      <c r="H347" s="19">
        <v>46</v>
      </c>
      <c r="I347" s="21" t="s">
        <v>546</v>
      </c>
      <c r="J347" s="19" t="s">
        <v>517</v>
      </c>
    </row>
    <row r="348" spans="1:10" x14ac:dyDescent="0.3">
      <c r="A348" s="1" t="s">
        <v>592</v>
      </c>
      <c r="B348" s="78">
        <f t="shared" si="5"/>
        <v>395</v>
      </c>
      <c r="C348" s="65">
        <v>0.49</v>
      </c>
      <c r="D348" s="65">
        <v>0.5</v>
      </c>
      <c r="E348" s="67" t="s">
        <v>594</v>
      </c>
      <c r="F348" s="19" t="s">
        <v>7</v>
      </c>
      <c r="G348" s="19">
        <v>5</v>
      </c>
      <c r="H348" s="19">
        <v>46</v>
      </c>
      <c r="I348" s="21" t="s">
        <v>546</v>
      </c>
      <c r="J348" s="19" t="s">
        <v>517</v>
      </c>
    </row>
    <row r="349" spans="1:10" x14ac:dyDescent="0.3">
      <c r="A349" s="1" t="s">
        <v>593</v>
      </c>
      <c r="B349" s="78">
        <f t="shared" si="5"/>
        <v>395.41666666666669</v>
      </c>
      <c r="C349" s="65">
        <v>0.54</v>
      </c>
      <c r="D349" s="65">
        <v>1</v>
      </c>
      <c r="E349" s="67" t="s">
        <v>594</v>
      </c>
      <c r="F349" s="19" t="s">
        <v>7</v>
      </c>
      <c r="G349" s="19">
        <v>5</v>
      </c>
      <c r="H349" s="19">
        <v>46</v>
      </c>
      <c r="I349" s="21" t="s">
        <v>546</v>
      </c>
      <c r="J349" s="19" t="s">
        <v>517</v>
      </c>
    </row>
    <row r="350" spans="1:10" x14ac:dyDescent="0.3">
      <c r="A350" s="1" t="s">
        <v>595</v>
      </c>
      <c r="B350" s="78">
        <f t="shared" si="5"/>
        <v>395.66666666666669</v>
      </c>
      <c r="C350" s="65">
        <v>0.72</v>
      </c>
      <c r="D350" s="65">
        <v>0.38</v>
      </c>
      <c r="E350" s="67"/>
      <c r="F350" s="19" t="s">
        <v>7</v>
      </c>
      <c r="G350" s="19">
        <v>5</v>
      </c>
      <c r="H350" s="19">
        <v>46</v>
      </c>
      <c r="I350" s="21" t="s">
        <v>546</v>
      </c>
      <c r="J350" s="19" t="s">
        <v>517</v>
      </c>
    </row>
    <row r="351" spans="1:10" x14ac:dyDescent="0.3">
      <c r="A351" s="1" t="s">
        <v>596</v>
      </c>
      <c r="B351" s="78">
        <f t="shared" si="5"/>
        <v>396</v>
      </c>
      <c r="C351" s="65">
        <v>0.5</v>
      </c>
      <c r="D351" s="65">
        <v>0.31</v>
      </c>
      <c r="E351" s="67"/>
      <c r="F351" s="19" t="s">
        <v>7</v>
      </c>
      <c r="G351" s="19">
        <v>5</v>
      </c>
      <c r="H351" s="19">
        <v>46</v>
      </c>
      <c r="I351" s="21" t="s">
        <v>546</v>
      </c>
      <c r="J351" s="19" t="s">
        <v>517</v>
      </c>
    </row>
    <row r="352" spans="1:10" x14ac:dyDescent="0.3">
      <c r="A352" s="1" t="s">
        <v>597</v>
      </c>
      <c r="B352" s="78">
        <f t="shared" si="5"/>
        <v>396.625</v>
      </c>
      <c r="C352" s="65">
        <v>0.222</v>
      </c>
      <c r="D352" s="65">
        <v>0.11</v>
      </c>
      <c r="E352" s="67"/>
      <c r="F352" s="19" t="s">
        <v>7</v>
      </c>
      <c r="G352" s="19">
        <v>5</v>
      </c>
      <c r="H352" s="19">
        <v>46</v>
      </c>
      <c r="I352" s="21" t="s">
        <v>546</v>
      </c>
      <c r="J352" s="19" t="s">
        <v>517</v>
      </c>
    </row>
    <row r="353" spans="1:10" x14ac:dyDescent="0.3">
      <c r="A353" s="1" t="s">
        <v>598</v>
      </c>
      <c r="B353" s="78">
        <f t="shared" si="5"/>
        <v>396.83333333333331</v>
      </c>
      <c r="C353" s="65">
        <v>0.2</v>
      </c>
      <c r="D353" s="65">
        <v>0.1</v>
      </c>
      <c r="E353" s="67"/>
      <c r="F353" s="19" t="s">
        <v>7</v>
      </c>
      <c r="G353" s="19">
        <v>5</v>
      </c>
      <c r="H353" s="19">
        <v>46</v>
      </c>
      <c r="I353" s="21" t="s">
        <v>546</v>
      </c>
      <c r="J353" s="19" t="s">
        <v>517</v>
      </c>
    </row>
    <row r="354" spans="1:10" x14ac:dyDescent="0.3">
      <c r="A354" s="1" t="s">
        <v>599</v>
      </c>
      <c r="B354" s="78">
        <f t="shared" si="5"/>
        <v>397.04166666666669</v>
      </c>
      <c r="C354" s="65">
        <v>0.35</v>
      </c>
      <c r="D354" s="65">
        <v>0.15</v>
      </c>
      <c r="E354" s="67"/>
      <c r="F354" s="19" t="s">
        <v>7</v>
      </c>
      <c r="G354" s="19">
        <v>5</v>
      </c>
      <c r="H354" s="19">
        <v>46</v>
      </c>
      <c r="I354" s="21" t="s">
        <v>546</v>
      </c>
      <c r="J354" s="19" t="s">
        <v>517</v>
      </c>
    </row>
    <row r="355" spans="1:10" x14ac:dyDescent="0.3">
      <c r="A355" s="1" t="s">
        <v>600</v>
      </c>
      <c r="B355" s="78">
        <f t="shared" si="5"/>
        <v>397.25</v>
      </c>
      <c r="C355" s="65">
        <v>0.09</v>
      </c>
      <c r="D355" s="65">
        <v>0.27</v>
      </c>
      <c r="E355" s="67"/>
      <c r="F355" s="19" t="s">
        <v>7</v>
      </c>
      <c r="G355" s="19">
        <v>5</v>
      </c>
      <c r="H355" s="19">
        <v>46</v>
      </c>
      <c r="I355" s="21" t="s">
        <v>546</v>
      </c>
      <c r="J355" s="19" t="s">
        <v>517</v>
      </c>
    </row>
    <row r="356" spans="1:10" x14ac:dyDescent="0.3">
      <c r="A356" s="1" t="s">
        <v>601</v>
      </c>
      <c r="B356" s="78">
        <f t="shared" si="5"/>
        <v>397.45833333333331</v>
      </c>
      <c r="C356" s="65">
        <v>0.04</v>
      </c>
      <c r="D356" s="65">
        <v>0.02</v>
      </c>
      <c r="E356" s="67"/>
      <c r="F356" s="19" t="s">
        <v>7</v>
      </c>
      <c r="G356" s="19">
        <v>5</v>
      </c>
      <c r="H356" s="19">
        <v>46</v>
      </c>
      <c r="I356" s="21" t="s">
        <v>546</v>
      </c>
      <c r="J356" s="19" t="s">
        <v>517</v>
      </c>
    </row>
    <row r="357" spans="1:10" x14ac:dyDescent="0.3">
      <c r="A357" s="11"/>
      <c r="B357" s="84"/>
      <c r="C357" s="73"/>
      <c r="D357" s="73"/>
      <c r="E357" s="30"/>
      <c r="F357" s="11"/>
      <c r="G357" s="11"/>
      <c r="H357" s="11"/>
      <c r="I357" s="11"/>
      <c r="J357" s="11"/>
    </row>
    <row r="358" spans="1:10" x14ac:dyDescent="0.3">
      <c r="A358" s="1" t="s">
        <v>518</v>
      </c>
      <c r="B358" s="78">
        <f t="shared" si="5"/>
        <v>551.58333333333337</v>
      </c>
      <c r="C358" s="65">
        <v>0.02</v>
      </c>
      <c r="D358" s="65">
        <v>0.03</v>
      </c>
      <c r="E358" s="67"/>
      <c r="F358" s="1" t="s">
        <v>7</v>
      </c>
      <c r="G358" s="1">
        <v>5</v>
      </c>
      <c r="H358" s="1">
        <v>64</v>
      </c>
      <c r="I358" s="15" t="s">
        <v>516</v>
      </c>
      <c r="J358" s="1" t="s">
        <v>517</v>
      </c>
    </row>
    <row r="359" spans="1:10" x14ac:dyDescent="0.3">
      <c r="A359" s="1" t="s">
        <v>519</v>
      </c>
      <c r="B359" s="78">
        <f t="shared" si="5"/>
        <v>552</v>
      </c>
      <c r="C359" s="65">
        <v>0.03</v>
      </c>
      <c r="D359" s="65">
        <v>0.03</v>
      </c>
      <c r="E359" s="67"/>
      <c r="F359" s="1" t="s">
        <v>7</v>
      </c>
      <c r="G359" s="1">
        <v>5</v>
      </c>
      <c r="H359" s="1">
        <v>64</v>
      </c>
      <c r="I359" s="15" t="s">
        <v>516</v>
      </c>
      <c r="J359" s="1" t="s">
        <v>517</v>
      </c>
    </row>
    <row r="360" spans="1:10" x14ac:dyDescent="0.3">
      <c r="A360" s="1" t="s">
        <v>520</v>
      </c>
      <c r="B360" s="78">
        <f t="shared" si="5"/>
        <v>552.20833333333337</v>
      </c>
      <c r="C360" s="65">
        <v>0.03</v>
      </c>
      <c r="D360" s="65">
        <v>0.03</v>
      </c>
      <c r="E360" s="67"/>
      <c r="F360" s="1" t="s">
        <v>7</v>
      </c>
      <c r="G360" s="1">
        <v>5</v>
      </c>
      <c r="H360" s="1">
        <v>64</v>
      </c>
      <c r="I360" s="15" t="s">
        <v>516</v>
      </c>
      <c r="J360" s="1" t="s">
        <v>517</v>
      </c>
    </row>
    <row r="361" spans="1:10" x14ac:dyDescent="0.3">
      <c r="A361" s="1" t="s">
        <v>493</v>
      </c>
      <c r="B361" s="78">
        <f t="shared" si="5"/>
        <v>552.41666666666663</v>
      </c>
      <c r="C361" s="65">
        <v>0.03</v>
      </c>
      <c r="D361" s="65">
        <v>0.04</v>
      </c>
      <c r="E361" s="67"/>
      <c r="F361" s="1" t="s">
        <v>7</v>
      </c>
      <c r="G361" s="1">
        <v>5</v>
      </c>
      <c r="H361" s="1">
        <v>64</v>
      </c>
      <c r="I361" s="15" t="s">
        <v>516</v>
      </c>
      <c r="J361" s="1" t="s">
        <v>517</v>
      </c>
    </row>
    <row r="362" spans="1:10" x14ac:dyDescent="0.3">
      <c r="A362" s="1" t="s">
        <v>521</v>
      </c>
      <c r="B362" s="78">
        <f t="shared" si="5"/>
        <v>552.58333333333337</v>
      </c>
      <c r="C362" s="65">
        <v>0.04</v>
      </c>
      <c r="D362" s="65">
        <v>0.03</v>
      </c>
      <c r="E362" s="67"/>
      <c r="F362" s="1" t="s">
        <v>7</v>
      </c>
      <c r="G362" s="1">
        <v>5</v>
      </c>
      <c r="H362" s="1">
        <v>64</v>
      </c>
      <c r="I362" s="15" t="s">
        <v>516</v>
      </c>
      <c r="J362" s="1" t="s">
        <v>517</v>
      </c>
    </row>
    <row r="363" spans="1:10" x14ac:dyDescent="0.3">
      <c r="A363" s="1" t="s">
        <v>494</v>
      </c>
      <c r="B363" s="78">
        <f t="shared" si="5"/>
        <v>553</v>
      </c>
      <c r="C363" s="65">
        <v>0.08</v>
      </c>
      <c r="D363" s="65">
        <v>0.12</v>
      </c>
      <c r="E363" s="67"/>
      <c r="F363" s="1" t="s">
        <v>7</v>
      </c>
      <c r="G363" s="1">
        <v>5</v>
      </c>
      <c r="H363" s="1">
        <v>64</v>
      </c>
      <c r="I363" s="15" t="s">
        <v>516</v>
      </c>
      <c r="J363" s="1" t="s">
        <v>517</v>
      </c>
    </row>
    <row r="364" spans="1:10" x14ac:dyDescent="0.3">
      <c r="A364" s="1" t="s">
        <v>522</v>
      </c>
      <c r="B364" s="78">
        <f t="shared" si="5"/>
        <v>553.20833333333337</v>
      </c>
      <c r="C364" s="65">
        <v>0.06</v>
      </c>
      <c r="D364" s="65">
        <v>0.03</v>
      </c>
      <c r="E364" s="67"/>
      <c r="F364" s="1" t="s">
        <v>7</v>
      </c>
      <c r="G364" s="1">
        <v>5</v>
      </c>
      <c r="H364" s="1">
        <v>64</v>
      </c>
      <c r="I364" s="15" t="s">
        <v>516</v>
      </c>
      <c r="J364" s="1" t="s">
        <v>517</v>
      </c>
    </row>
    <row r="365" spans="1:10" x14ac:dyDescent="0.3">
      <c r="A365" s="1" t="s">
        <v>523</v>
      </c>
      <c r="B365" s="78">
        <f t="shared" si="5"/>
        <v>553.41666666666663</v>
      </c>
      <c r="C365" s="65">
        <v>0.04</v>
      </c>
      <c r="D365" s="65">
        <v>0.04</v>
      </c>
      <c r="E365" s="67"/>
      <c r="F365" s="1" t="s">
        <v>7</v>
      </c>
      <c r="G365" s="1">
        <v>5</v>
      </c>
      <c r="H365" s="1">
        <v>64</v>
      </c>
      <c r="I365" s="15" t="s">
        <v>516</v>
      </c>
      <c r="J365" s="1" t="s">
        <v>517</v>
      </c>
    </row>
    <row r="366" spans="1:10" x14ac:dyDescent="0.3">
      <c r="A366" s="1" t="s">
        <v>524</v>
      </c>
      <c r="B366" s="78">
        <f t="shared" si="5"/>
        <v>553.83333333333337</v>
      </c>
      <c r="C366" s="65">
        <v>0.04</v>
      </c>
      <c r="D366" s="65">
        <v>0.04</v>
      </c>
      <c r="E366" s="67"/>
      <c r="F366" s="1" t="s">
        <v>7</v>
      </c>
      <c r="G366" s="1">
        <v>5</v>
      </c>
      <c r="H366" s="1">
        <v>64</v>
      </c>
      <c r="I366" s="15" t="s">
        <v>516</v>
      </c>
      <c r="J366" s="1" t="s">
        <v>517</v>
      </c>
    </row>
    <row r="367" spans="1:10" x14ac:dyDescent="0.3">
      <c r="A367" s="1" t="s">
        <v>525</v>
      </c>
      <c r="B367" s="78">
        <f t="shared" si="5"/>
        <v>554.04166666666663</v>
      </c>
      <c r="C367" s="65">
        <v>0.04</v>
      </c>
      <c r="D367" s="65">
        <v>0.03</v>
      </c>
      <c r="E367" s="67"/>
      <c r="F367" s="1" t="s">
        <v>7</v>
      </c>
      <c r="G367" s="1">
        <v>5</v>
      </c>
      <c r="H367" s="1">
        <v>64</v>
      </c>
      <c r="I367" s="15" t="s">
        <v>516</v>
      </c>
      <c r="J367" s="1" t="s">
        <v>517</v>
      </c>
    </row>
    <row r="368" spans="1:10" x14ac:dyDescent="0.3">
      <c r="A368" s="1" t="s">
        <v>526</v>
      </c>
      <c r="B368" s="78">
        <f t="shared" si="5"/>
        <v>554.625</v>
      </c>
      <c r="C368" s="65">
        <v>0.06</v>
      </c>
      <c r="D368" s="9">
        <v>0.04</v>
      </c>
      <c r="F368" s="1" t="s">
        <v>7</v>
      </c>
      <c r="G368" s="1">
        <v>5</v>
      </c>
      <c r="H368" s="1">
        <v>64</v>
      </c>
      <c r="I368" s="15" t="s">
        <v>516</v>
      </c>
      <c r="J368" s="1" t="s">
        <v>517</v>
      </c>
    </row>
    <row r="369" spans="1:10" x14ac:dyDescent="0.3">
      <c r="A369" s="1" t="s">
        <v>527</v>
      </c>
      <c r="B369" s="78">
        <f t="shared" si="5"/>
        <v>554.83333333333337</v>
      </c>
      <c r="C369" s="65">
        <v>0.06</v>
      </c>
      <c r="D369" s="9">
        <v>7.0000000000000007E-2</v>
      </c>
      <c r="F369" s="1" t="s">
        <v>7</v>
      </c>
      <c r="G369" s="1">
        <v>5</v>
      </c>
      <c r="H369" s="1">
        <v>64</v>
      </c>
      <c r="I369" s="15" t="s">
        <v>516</v>
      </c>
      <c r="J369" s="1" t="s">
        <v>517</v>
      </c>
    </row>
    <row r="370" spans="1:10" x14ac:dyDescent="0.3">
      <c r="A370" s="1" t="s">
        <v>528</v>
      </c>
      <c r="B370" s="78">
        <f t="shared" si="5"/>
        <v>555.20833333333337</v>
      </c>
      <c r="C370" s="65">
        <v>0</v>
      </c>
      <c r="D370" s="9">
        <v>0.03</v>
      </c>
      <c r="F370" s="1" t="s">
        <v>7</v>
      </c>
      <c r="G370" s="1">
        <v>5</v>
      </c>
      <c r="H370" s="1">
        <v>64</v>
      </c>
      <c r="I370" s="15" t="s">
        <v>516</v>
      </c>
      <c r="J370" s="1" t="s">
        <v>517</v>
      </c>
    </row>
    <row r="371" spans="1:10" x14ac:dyDescent="0.3">
      <c r="A371" s="1" t="s">
        <v>529</v>
      </c>
      <c r="B371" s="78">
        <f t="shared" si="5"/>
        <v>555.41666666666663</v>
      </c>
      <c r="C371" s="65">
        <v>0.02</v>
      </c>
      <c r="D371" s="9">
        <v>0.03</v>
      </c>
      <c r="F371" s="1" t="s">
        <v>7</v>
      </c>
      <c r="G371" s="1">
        <v>5</v>
      </c>
      <c r="H371" s="1">
        <v>64</v>
      </c>
      <c r="I371" s="15" t="s">
        <v>516</v>
      </c>
      <c r="J371" s="1" t="s">
        <v>517</v>
      </c>
    </row>
    <row r="372" spans="1:10" x14ac:dyDescent="0.3">
      <c r="A372" s="1" t="s">
        <v>530</v>
      </c>
      <c r="B372" s="78">
        <f t="shared" si="5"/>
        <v>555.625</v>
      </c>
      <c r="C372" s="65">
        <v>0.04</v>
      </c>
      <c r="D372" s="9">
        <v>0.03</v>
      </c>
      <c r="F372" s="1" t="s">
        <v>7</v>
      </c>
      <c r="G372" s="1">
        <v>5</v>
      </c>
      <c r="H372" s="1">
        <v>64</v>
      </c>
      <c r="I372" s="15" t="s">
        <v>516</v>
      </c>
      <c r="J372" s="1" t="s">
        <v>517</v>
      </c>
    </row>
    <row r="373" spans="1:10" x14ac:dyDescent="0.3">
      <c r="A373" s="1" t="s">
        <v>531</v>
      </c>
      <c r="B373" s="78">
        <f t="shared" si="5"/>
        <v>555.83333333333337</v>
      </c>
      <c r="C373" s="65">
        <v>0.03</v>
      </c>
      <c r="D373" s="9">
        <v>0.02</v>
      </c>
      <c r="F373" s="1" t="s">
        <v>7</v>
      </c>
      <c r="G373" s="1">
        <v>5</v>
      </c>
      <c r="H373" s="1">
        <v>64</v>
      </c>
      <c r="I373" s="15" t="s">
        <v>516</v>
      </c>
      <c r="J373" s="1" t="s">
        <v>517</v>
      </c>
    </row>
    <row r="374" spans="1:10" x14ac:dyDescent="0.3">
      <c r="A374" s="1" t="s">
        <v>532</v>
      </c>
      <c r="B374" s="78">
        <f t="shared" si="5"/>
        <v>556.04166666666663</v>
      </c>
      <c r="C374" s="65">
        <v>0.01</v>
      </c>
      <c r="D374" s="9">
        <v>0.02</v>
      </c>
      <c r="F374" s="1" t="s">
        <v>7</v>
      </c>
      <c r="G374" s="1">
        <v>5</v>
      </c>
      <c r="H374" s="1">
        <v>64</v>
      </c>
      <c r="I374" s="15" t="s">
        <v>516</v>
      </c>
      <c r="J374" s="1" t="s">
        <v>517</v>
      </c>
    </row>
    <row r="375" spans="1:10" x14ac:dyDescent="0.3">
      <c r="A375" s="1" t="s">
        <v>504</v>
      </c>
      <c r="B375" s="78">
        <f t="shared" si="5"/>
        <v>556.25</v>
      </c>
      <c r="C375" s="65">
        <v>0.03</v>
      </c>
      <c r="D375" s="9">
        <v>0.04</v>
      </c>
      <c r="F375" s="1" t="s">
        <v>7</v>
      </c>
      <c r="G375" s="1">
        <v>5</v>
      </c>
      <c r="H375" s="1">
        <v>64</v>
      </c>
      <c r="I375" s="15" t="s">
        <v>516</v>
      </c>
      <c r="J375" s="1" t="s">
        <v>517</v>
      </c>
    </row>
    <row r="376" spans="1:10" x14ac:dyDescent="0.3">
      <c r="A376" s="1" t="s">
        <v>533</v>
      </c>
      <c r="B376" s="78">
        <f t="shared" si="5"/>
        <v>556.79166666666663</v>
      </c>
      <c r="C376" s="65">
        <v>0.03</v>
      </c>
      <c r="D376" s="9">
        <v>0.03</v>
      </c>
      <c r="F376" s="1" t="s">
        <v>7</v>
      </c>
      <c r="G376" s="1">
        <v>5</v>
      </c>
      <c r="H376" s="1">
        <v>64</v>
      </c>
      <c r="I376" s="15" t="s">
        <v>516</v>
      </c>
      <c r="J376" s="1" t="s">
        <v>517</v>
      </c>
    </row>
    <row r="377" spans="1:10" x14ac:dyDescent="0.3">
      <c r="A377" s="1" t="s">
        <v>534</v>
      </c>
      <c r="B377" s="78">
        <f t="shared" si="5"/>
        <v>557</v>
      </c>
      <c r="C377" s="65">
        <v>0.03</v>
      </c>
      <c r="D377" s="9">
        <v>0.02</v>
      </c>
      <c r="F377" s="1" t="s">
        <v>7</v>
      </c>
      <c r="G377" s="1">
        <v>5</v>
      </c>
      <c r="H377" s="1">
        <v>64</v>
      </c>
      <c r="I377" s="15" t="s">
        <v>516</v>
      </c>
      <c r="J377" s="1" t="s">
        <v>517</v>
      </c>
    </row>
    <row r="378" spans="1:10" x14ac:dyDescent="0.3">
      <c r="A378" s="1" t="s">
        <v>535</v>
      </c>
      <c r="B378" s="78">
        <f t="shared" si="5"/>
        <v>557.20833333333337</v>
      </c>
      <c r="C378" s="65">
        <v>0.03</v>
      </c>
      <c r="D378" s="9">
        <v>0.02</v>
      </c>
      <c r="F378" s="1" t="s">
        <v>7</v>
      </c>
      <c r="G378" s="1">
        <v>5</v>
      </c>
      <c r="H378" s="1">
        <v>64</v>
      </c>
      <c r="I378" s="15" t="s">
        <v>516</v>
      </c>
      <c r="J378" s="1" t="s">
        <v>517</v>
      </c>
    </row>
    <row r="379" spans="1:10" x14ac:dyDescent="0.3">
      <c r="A379" s="1" t="s">
        <v>536</v>
      </c>
      <c r="B379" s="78">
        <f t="shared" si="5"/>
        <v>557.625</v>
      </c>
      <c r="C379" s="65">
        <v>0.05</v>
      </c>
      <c r="D379" s="9">
        <v>0.06</v>
      </c>
      <c r="F379" s="1" t="s">
        <v>7</v>
      </c>
      <c r="G379" s="1">
        <v>5</v>
      </c>
      <c r="H379" s="1">
        <v>64</v>
      </c>
      <c r="I379" s="15" t="s">
        <v>516</v>
      </c>
      <c r="J379" s="1" t="s">
        <v>517</v>
      </c>
    </row>
    <row r="380" spans="1:10" x14ac:dyDescent="0.3">
      <c r="A380" s="1" t="s">
        <v>537</v>
      </c>
      <c r="B380" s="78">
        <f t="shared" si="5"/>
        <v>557.83333333333337</v>
      </c>
      <c r="C380" s="65">
        <v>0.04</v>
      </c>
      <c r="D380" s="9">
        <v>0.06</v>
      </c>
      <c r="F380" s="1" t="s">
        <v>7</v>
      </c>
      <c r="G380" s="1">
        <v>5</v>
      </c>
      <c r="H380" s="1">
        <v>64</v>
      </c>
      <c r="I380" s="15" t="s">
        <v>516</v>
      </c>
      <c r="J380" s="1" t="s">
        <v>517</v>
      </c>
    </row>
    <row r="381" spans="1:10" x14ac:dyDescent="0.3">
      <c r="A381" s="1" t="s">
        <v>538</v>
      </c>
      <c r="B381" s="78">
        <f t="shared" si="5"/>
        <v>558.04166666666663</v>
      </c>
      <c r="C381" s="65">
        <v>0.04</v>
      </c>
      <c r="D381" s="9">
        <v>0.06</v>
      </c>
      <c r="F381" s="1" t="s">
        <v>7</v>
      </c>
      <c r="G381" s="1">
        <v>5</v>
      </c>
      <c r="H381" s="1">
        <v>64</v>
      </c>
      <c r="I381" s="15" t="s">
        <v>516</v>
      </c>
      <c r="J381" s="1" t="s">
        <v>517</v>
      </c>
    </row>
    <row r="382" spans="1:10" x14ac:dyDescent="0.3">
      <c r="A382" s="1" t="s">
        <v>539</v>
      </c>
      <c r="B382" s="78">
        <f t="shared" si="5"/>
        <v>558.41666666666663</v>
      </c>
      <c r="C382" s="65">
        <v>0.04</v>
      </c>
      <c r="D382" s="9">
        <v>0.06</v>
      </c>
      <c r="F382" s="1" t="s">
        <v>7</v>
      </c>
      <c r="G382" s="1">
        <v>5</v>
      </c>
      <c r="H382" s="1">
        <v>64</v>
      </c>
      <c r="I382" s="15" t="s">
        <v>516</v>
      </c>
      <c r="J382" s="1" t="s">
        <v>517</v>
      </c>
    </row>
    <row r="383" spans="1:10" x14ac:dyDescent="0.3">
      <c r="A383" s="1" t="s">
        <v>540</v>
      </c>
      <c r="B383" s="78">
        <f t="shared" ref="B383:B446" si="6">--LEFT(A383,SEARCH("'",A383)-1)+IF( ISNUMBER(SEARCH("""",A383)),--MID(A383,SEARCH("'",A383)+1,SEARCH("""",A383)-SEARCH("'",A383)-1)/12)</f>
        <v>558.625</v>
      </c>
      <c r="C383" s="65">
        <v>0.03</v>
      </c>
      <c r="D383" s="9">
        <v>0.03</v>
      </c>
      <c r="F383" s="1" t="s">
        <v>7</v>
      </c>
      <c r="G383" s="1">
        <v>5</v>
      </c>
      <c r="H383" s="1">
        <v>64</v>
      </c>
      <c r="I383" s="15" t="s">
        <v>516</v>
      </c>
      <c r="J383" s="1" t="s">
        <v>517</v>
      </c>
    </row>
    <row r="384" spans="1:10" x14ac:dyDescent="0.3">
      <c r="A384" s="1" t="s">
        <v>541</v>
      </c>
      <c r="B384" s="78">
        <f t="shared" si="6"/>
        <v>558.83333333333337</v>
      </c>
      <c r="C384" s="65">
        <v>0.04</v>
      </c>
      <c r="D384" s="9">
        <v>0.02</v>
      </c>
      <c r="F384" s="1" t="s">
        <v>7</v>
      </c>
      <c r="G384" s="1">
        <v>5</v>
      </c>
      <c r="H384" s="1">
        <v>64</v>
      </c>
      <c r="I384" s="15" t="s">
        <v>516</v>
      </c>
      <c r="J384" s="1" t="s">
        <v>517</v>
      </c>
    </row>
    <row r="385" spans="1:10" x14ac:dyDescent="0.3">
      <c r="A385" s="1" t="s">
        <v>544</v>
      </c>
      <c r="B385" s="78">
        <f t="shared" si="6"/>
        <v>559.04166666666663</v>
      </c>
      <c r="C385" s="65">
        <v>0.03</v>
      </c>
      <c r="D385" s="9">
        <v>0.03</v>
      </c>
      <c r="F385" s="1" t="s">
        <v>7</v>
      </c>
      <c r="G385" s="1">
        <v>5</v>
      </c>
      <c r="H385" s="1">
        <v>64</v>
      </c>
      <c r="I385" s="15" t="s">
        <v>516</v>
      </c>
      <c r="J385" s="1" t="s">
        <v>517</v>
      </c>
    </row>
    <row r="386" spans="1:10" x14ac:dyDescent="0.3">
      <c r="A386" s="1" t="s">
        <v>513</v>
      </c>
      <c r="B386" s="78">
        <f t="shared" si="6"/>
        <v>559.25</v>
      </c>
      <c r="C386" s="65">
        <v>0.02</v>
      </c>
      <c r="D386" s="9">
        <v>0.02</v>
      </c>
      <c r="F386" s="1" t="s">
        <v>7</v>
      </c>
      <c r="G386" s="1">
        <v>5</v>
      </c>
      <c r="H386" s="1">
        <v>64</v>
      </c>
      <c r="I386" s="15" t="s">
        <v>516</v>
      </c>
      <c r="J386" s="1" t="s">
        <v>517</v>
      </c>
    </row>
    <row r="387" spans="1:10" x14ac:dyDescent="0.3">
      <c r="A387" s="1" t="s">
        <v>542</v>
      </c>
      <c r="B387" s="78">
        <f t="shared" si="6"/>
        <v>559.45833333333337</v>
      </c>
      <c r="C387" s="65">
        <v>0.03</v>
      </c>
      <c r="D387" s="9">
        <v>0.03</v>
      </c>
      <c r="F387" s="1" t="s">
        <v>7</v>
      </c>
      <c r="G387" s="1">
        <v>5</v>
      </c>
      <c r="H387" s="1">
        <v>64</v>
      </c>
      <c r="I387" s="15" t="s">
        <v>516</v>
      </c>
      <c r="J387" s="1" t="s">
        <v>517</v>
      </c>
    </row>
    <row r="388" spans="1:10" s="16" customFormat="1" x14ac:dyDescent="0.3">
      <c r="A388" s="1" t="s">
        <v>543</v>
      </c>
      <c r="B388" s="78">
        <f t="shared" si="6"/>
        <v>559.66666666666663</v>
      </c>
      <c r="C388" s="65">
        <v>0.04</v>
      </c>
      <c r="D388" s="9">
        <v>0.03</v>
      </c>
      <c r="E388" s="68"/>
      <c r="F388" s="1" t="s">
        <v>7</v>
      </c>
      <c r="G388" s="1">
        <v>5</v>
      </c>
      <c r="H388" s="1">
        <v>64</v>
      </c>
      <c r="I388" s="15" t="s">
        <v>516</v>
      </c>
      <c r="J388" s="1" t="s">
        <v>517</v>
      </c>
    </row>
    <row r="389" spans="1:10" x14ac:dyDescent="0.3">
      <c r="A389" s="1" t="s">
        <v>389</v>
      </c>
      <c r="B389" s="78">
        <f t="shared" si="6"/>
        <v>560.45833333333337</v>
      </c>
      <c r="C389" s="65">
        <v>0.02</v>
      </c>
      <c r="D389" s="9">
        <v>0.01</v>
      </c>
      <c r="E389" s="9"/>
      <c r="F389" s="1" t="s">
        <v>7</v>
      </c>
      <c r="G389" s="1">
        <v>5</v>
      </c>
      <c r="H389" s="1">
        <v>65</v>
      </c>
      <c r="I389" s="1" t="s">
        <v>366</v>
      </c>
      <c r="J389" s="6" t="s">
        <v>315</v>
      </c>
    </row>
    <row r="390" spans="1:10" x14ac:dyDescent="0.3">
      <c r="A390" s="1" t="s">
        <v>390</v>
      </c>
      <c r="B390" s="78">
        <f t="shared" si="6"/>
        <v>560.66666666666663</v>
      </c>
      <c r="C390" s="65">
        <v>0.01</v>
      </c>
      <c r="D390" s="9">
        <v>0.04</v>
      </c>
      <c r="F390" s="1" t="s">
        <v>7</v>
      </c>
      <c r="G390" s="1">
        <v>5</v>
      </c>
      <c r="H390" s="1">
        <v>65</v>
      </c>
      <c r="I390" s="1" t="s">
        <v>366</v>
      </c>
      <c r="J390" s="6" t="s">
        <v>315</v>
      </c>
    </row>
    <row r="391" spans="1:10" x14ac:dyDescent="0.3">
      <c r="A391" s="1" t="s">
        <v>391</v>
      </c>
      <c r="B391" s="78">
        <f t="shared" si="6"/>
        <v>560.875</v>
      </c>
      <c r="C391" s="65">
        <v>0.04</v>
      </c>
      <c r="D391" s="9">
        <v>0.03</v>
      </c>
      <c r="F391" s="1" t="s">
        <v>7</v>
      </c>
      <c r="G391" s="1">
        <v>5</v>
      </c>
      <c r="H391" s="1">
        <v>65</v>
      </c>
      <c r="I391" s="1" t="s">
        <v>366</v>
      </c>
      <c r="J391" s="6" t="s">
        <v>315</v>
      </c>
    </row>
    <row r="392" spans="1:10" x14ac:dyDescent="0.3">
      <c r="A392" s="1" t="s">
        <v>392</v>
      </c>
      <c r="B392" s="78">
        <f t="shared" si="6"/>
        <v>561.08333333333337</v>
      </c>
      <c r="C392" s="65">
        <v>0.03</v>
      </c>
      <c r="D392" s="9">
        <v>0.02</v>
      </c>
      <c r="F392" s="1" t="s">
        <v>7</v>
      </c>
      <c r="G392" s="1">
        <v>5</v>
      </c>
      <c r="H392" s="1">
        <v>65</v>
      </c>
      <c r="I392" s="1" t="s">
        <v>366</v>
      </c>
      <c r="J392" s="6" t="s">
        <v>315</v>
      </c>
    </row>
    <row r="393" spans="1:10" x14ac:dyDescent="0.3">
      <c r="A393" s="1" t="s">
        <v>393</v>
      </c>
      <c r="B393" s="78">
        <f t="shared" si="6"/>
        <v>561.29166666666663</v>
      </c>
      <c r="C393" s="65">
        <v>0.03</v>
      </c>
      <c r="D393" s="9">
        <v>0.03</v>
      </c>
      <c r="F393" s="1" t="s">
        <v>7</v>
      </c>
      <c r="G393" s="1">
        <v>5</v>
      </c>
      <c r="H393" s="1">
        <v>65</v>
      </c>
      <c r="I393" s="1" t="s">
        <v>366</v>
      </c>
      <c r="J393" s="6" t="s">
        <v>315</v>
      </c>
    </row>
    <row r="394" spans="1:10" x14ac:dyDescent="0.3">
      <c r="A394" s="1" t="s">
        <v>370</v>
      </c>
      <c r="B394" s="78">
        <f t="shared" si="6"/>
        <v>561.5</v>
      </c>
      <c r="C394" s="65">
        <v>0.02</v>
      </c>
      <c r="D394" s="9">
        <v>0.02</v>
      </c>
      <c r="F394" s="1" t="s">
        <v>7</v>
      </c>
      <c r="G394" s="1">
        <v>5</v>
      </c>
      <c r="H394" s="1">
        <v>65</v>
      </c>
      <c r="I394" s="1" t="s">
        <v>366</v>
      </c>
      <c r="J394" s="6" t="s">
        <v>315</v>
      </c>
    </row>
    <row r="395" spans="1:10" x14ac:dyDescent="0.3">
      <c r="A395" s="1" t="s">
        <v>394</v>
      </c>
      <c r="B395" s="78">
        <f t="shared" si="6"/>
        <v>561.70833333333337</v>
      </c>
      <c r="C395" s="65">
        <v>0.02</v>
      </c>
      <c r="D395" s="9">
        <v>0.04</v>
      </c>
      <c r="F395" s="1" t="s">
        <v>7</v>
      </c>
      <c r="G395" s="1">
        <v>5</v>
      </c>
      <c r="H395" s="1">
        <v>65</v>
      </c>
      <c r="I395" s="1" t="s">
        <v>366</v>
      </c>
      <c r="J395" s="6" t="s">
        <v>315</v>
      </c>
    </row>
    <row r="396" spans="1:10" x14ac:dyDescent="0.3">
      <c r="A396" s="1" t="s">
        <v>371</v>
      </c>
      <c r="B396" s="78">
        <f t="shared" si="6"/>
        <v>562.33333333333337</v>
      </c>
      <c r="C396" s="65">
        <v>0.01</v>
      </c>
      <c r="D396" s="9">
        <v>0.02</v>
      </c>
      <c r="F396" s="1" t="s">
        <v>7</v>
      </c>
      <c r="G396" s="1">
        <v>5</v>
      </c>
      <c r="H396" s="1">
        <v>65</v>
      </c>
      <c r="I396" s="1" t="s">
        <v>366</v>
      </c>
      <c r="J396" s="6" t="s">
        <v>315</v>
      </c>
    </row>
    <row r="397" spans="1:10" x14ac:dyDescent="0.3">
      <c r="A397" s="1" t="s">
        <v>395</v>
      </c>
      <c r="B397" s="78">
        <f t="shared" si="6"/>
        <v>562.54166666666663</v>
      </c>
      <c r="C397" s="65">
        <v>0.02</v>
      </c>
      <c r="D397" s="9">
        <v>0.02</v>
      </c>
      <c r="F397" s="1" t="s">
        <v>7</v>
      </c>
      <c r="G397" s="1">
        <v>5</v>
      </c>
      <c r="H397" s="1">
        <v>65</v>
      </c>
      <c r="I397" s="1" t="s">
        <v>366</v>
      </c>
      <c r="J397" s="6" t="s">
        <v>315</v>
      </c>
    </row>
    <row r="398" spans="1:10" x14ac:dyDescent="0.3">
      <c r="A398" s="1" t="s">
        <v>396</v>
      </c>
      <c r="B398" s="78">
        <f t="shared" si="6"/>
        <v>562.75</v>
      </c>
      <c r="C398" s="65">
        <v>0.03</v>
      </c>
      <c r="D398" s="9">
        <v>0.02</v>
      </c>
      <c r="F398" s="1" t="s">
        <v>7</v>
      </c>
      <c r="G398" s="1">
        <v>5</v>
      </c>
      <c r="H398" s="1">
        <v>65</v>
      </c>
      <c r="I398" s="1" t="s">
        <v>366</v>
      </c>
      <c r="J398" s="6" t="s">
        <v>315</v>
      </c>
    </row>
    <row r="399" spans="1:10" x14ac:dyDescent="0.3">
      <c r="A399" s="1" t="s">
        <v>397</v>
      </c>
      <c r="B399" s="78">
        <f t="shared" si="6"/>
        <v>562.95833333333337</v>
      </c>
      <c r="C399" s="65">
        <v>0.02</v>
      </c>
      <c r="D399" s="9">
        <v>0</v>
      </c>
      <c r="F399" s="1" t="s">
        <v>7</v>
      </c>
      <c r="G399" s="1">
        <v>5</v>
      </c>
      <c r="H399" s="1">
        <v>65</v>
      </c>
      <c r="I399" s="1" t="s">
        <v>366</v>
      </c>
      <c r="J399" s="6" t="s">
        <v>315</v>
      </c>
    </row>
    <row r="400" spans="1:10" x14ac:dyDescent="0.3">
      <c r="A400" s="1" t="s">
        <v>398</v>
      </c>
      <c r="B400" s="78">
        <f t="shared" si="6"/>
        <v>563.08333333333337</v>
      </c>
      <c r="C400" s="65">
        <v>0.04</v>
      </c>
      <c r="D400" s="9">
        <v>0.03</v>
      </c>
      <c r="F400" s="1" t="s">
        <v>7</v>
      </c>
      <c r="G400" s="1">
        <v>5</v>
      </c>
      <c r="H400" s="1">
        <v>65</v>
      </c>
      <c r="I400" s="1" t="s">
        <v>366</v>
      </c>
      <c r="J400" s="6" t="s">
        <v>315</v>
      </c>
    </row>
    <row r="401" spans="1:10" x14ac:dyDescent="0.3">
      <c r="A401" s="1" t="s">
        <v>399</v>
      </c>
      <c r="B401" s="78">
        <f t="shared" si="6"/>
        <v>563.375</v>
      </c>
      <c r="C401" s="65">
        <v>0.03</v>
      </c>
      <c r="D401" s="9">
        <v>0</v>
      </c>
      <c r="F401" s="1" t="s">
        <v>7</v>
      </c>
      <c r="G401" s="1">
        <v>5</v>
      </c>
      <c r="H401" s="1">
        <v>65</v>
      </c>
      <c r="I401" s="1" t="s">
        <v>366</v>
      </c>
      <c r="J401" s="6" t="s">
        <v>315</v>
      </c>
    </row>
    <row r="402" spans="1:10" x14ac:dyDescent="0.3">
      <c r="A402" s="1" t="s">
        <v>400</v>
      </c>
      <c r="B402" s="78">
        <f t="shared" si="6"/>
        <v>563.58333333333337</v>
      </c>
      <c r="C402" s="65">
        <v>0.02</v>
      </c>
      <c r="D402" s="9">
        <v>0.05</v>
      </c>
      <c r="F402" s="1" t="s">
        <v>7</v>
      </c>
      <c r="G402" s="1">
        <v>5</v>
      </c>
      <c r="H402" s="1">
        <v>65</v>
      </c>
      <c r="I402" s="1" t="s">
        <v>366</v>
      </c>
      <c r="J402" s="6" t="s">
        <v>315</v>
      </c>
    </row>
    <row r="403" spans="1:10" x14ac:dyDescent="0.3">
      <c r="A403" s="1" t="s">
        <v>401</v>
      </c>
      <c r="B403" s="78">
        <f t="shared" si="6"/>
        <v>563.79166666666663</v>
      </c>
      <c r="C403" s="65">
        <v>0.03</v>
      </c>
      <c r="D403" s="9">
        <v>0.02</v>
      </c>
      <c r="F403" s="1" t="s">
        <v>7</v>
      </c>
      <c r="G403" s="1">
        <v>5</v>
      </c>
      <c r="H403" s="1">
        <v>65</v>
      </c>
      <c r="I403" s="1" t="s">
        <v>366</v>
      </c>
      <c r="J403" s="6" t="s">
        <v>315</v>
      </c>
    </row>
    <row r="404" spans="1:10" x14ac:dyDescent="0.3">
      <c r="A404" s="1" t="s">
        <v>402</v>
      </c>
      <c r="B404" s="78">
        <f t="shared" si="6"/>
        <v>564</v>
      </c>
      <c r="C404" s="65">
        <v>0</v>
      </c>
      <c r="D404" s="9">
        <v>0</v>
      </c>
      <c r="F404" s="1" t="s">
        <v>7</v>
      </c>
      <c r="G404" s="1">
        <v>5</v>
      </c>
      <c r="H404" s="1">
        <v>65</v>
      </c>
      <c r="I404" s="1" t="s">
        <v>366</v>
      </c>
      <c r="J404" s="6" t="s">
        <v>315</v>
      </c>
    </row>
    <row r="405" spans="1:10" x14ac:dyDescent="0.3">
      <c r="A405" s="1" t="s">
        <v>403</v>
      </c>
      <c r="B405" s="78">
        <f t="shared" si="6"/>
        <v>564.20833333333337</v>
      </c>
      <c r="C405" s="65">
        <v>0.02</v>
      </c>
      <c r="D405" s="9">
        <v>0.02</v>
      </c>
      <c r="F405" s="1" t="s">
        <v>7</v>
      </c>
      <c r="G405" s="1">
        <v>5</v>
      </c>
      <c r="H405" s="1">
        <v>65</v>
      </c>
      <c r="I405" s="1" t="s">
        <v>366</v>
      </c>
      <c r="J405" s="6" t="s">
        <v>315</v>
      </c>
    </row>
    <row r="406" spans="1:10" x14ac:dyDescent="0.3">
      <c r="A406" s="1" t="s">
        <v>404</v>
      </c>
      <c r="B406" s="78">
        <f t="shared" si="6"/>
        <v>564.41666666666663</v>
      </c>
      <c r="C406" s="65">
        <v>0.04</v>
      </c>
      <c r="D406" s="9">
        <v>0.02</v>
      </c>
      <c r="F406" s="1" t="s">
        <v>7</v>
      </c>
      <c r="G406" s="1">
        <v>5</v>
      </c>
      <c r="H406" s="1">
        <v>65</v>
      </c>
      <c r="I406" s="1" t="s">
        <v>366</v>
      </c>
      <c r="J406" s="6" t="s">
        <v>315</v>
      </c>
    </row>
    <row r="407" spans="1:10" x14ac:dyDescent="0.3">
      <c r="A407" s="1" t="s">
        <v>405</v>
      </c>
      <c r="B407" s="78">
        <f t="shared" si="6"/>
        <v>564.625</v>
      </c>
      <c r="C407" s="65">
        <v>0.04</v>
      </c>
      <c r="D407" s="9">
        <v>0.08</v>
      </c>
      <c r="F407" s="1" t="s">
        <v>7</v>
      </c>
      <c r="G407" s="1">
        <v>5</v>
      </c>
      <c r="H407" s="1">
        <v>65</v>
      </c>
      <c r="I407" s="1" t="s">
        <v>366</v>
      </c>
      <c r="J407" s="6" t="s">
        <v>315</v>
      </c>
    </row>
    <row r="408" spans="1:10" x14ac:dyDescent="0.3">
      <c r="A408" s="1" t="s">
        <v>406</v>
      </c>
      <c r="B408" s="78">
        <f t="shared" si="6"/>
        <v>564.83333333333337</v>
      </c>
      <c r="C408" s="65">
        <v>0.06</v>
      </c>
      <c r="D408" s="9">
        <v>0.05</v>
      </c>
      <c r="F408" s="1" t="s">
        <v>7</v>
      </c>
      <c r="G408" s="1">
        <v>5</v>
      </c>
      <c r="H408" s="1">
        <v>65</v>
      </c>
      <c r="I408" s="1" t="s">
        <v>366</v>
      </c>
      <c r="J408" s="6" t="s">
        <v>315</v>
      </c>
    </row>
    <row r="409" spans="1:10" x14ac:dyDescent="0.3">
      <c r="A409" s="1" t="s">
        <v>407</v>
      </c>
      <c r="B409" s="78">
        <f t="shared" si="6"/>
        <v>565</v>
      </c>
      <c r="C409" s="65">
        <v>7.0000000000000007E-2</v>
      </c>
      <c r="D409" s="9">
        <v>0.05</v>
      </c>
      <c r="F409" s="1" t="s">
        <v>7</v>
      </c>
      <c r="G409" s="1">
        <v>5</v>
      </c>
      <c r="H409" s="1">
        <v>65</v>
      </c>
      <c r="I409" s="1" t="s">
        <v>366</v>
      </c>
      <c r="J409" s="6" t="s">
        <v>315</v>
      </c>
    </row>
    <row r="410" spans="1:10" x14ac:dyDescent="0.3">
      <c r="A410" s="1" t="s">
        <v>408</v>
      </c>
      <c r="B410" s="78">
        <f t="shared" si="6"/>
        <v>567.08333333333337</v>
      </c>
      <c r="C410" s="65">
        <v>0</v>
      </c>
      <c r="D410" s="9">
        <v>0.03</v>
      </c>
      <c r="F410" s="1" t="s">
        <v>7</v>
      </c>
      <c r="G410" s="1">
        <v>5</v>
      </c>
      <c r="H410" s="1">
        <v>65</v>
      </c>
      <c r="I410" s="1" t="s">
        <v>366</v>
      </c>
      <c r="J410" s="6" t="s">
        <v>315</v>
      </c>
    </row>
    <row r="411" spans="1:10" x14ac:dyDescent="0.3">
      <c r="A411" s="1" t="s">
        <v>409</v>
      </c>
      <c r="B411" s="78">
        <f t="shared" si="6"/>
        <v>567.29166666666663</v>
      </c>
      <c r="C411" s="65">
        <v>0.05</v>
      </c>
      <c r="D411" s="9">
        <v>0.03</v>
      </c>
      <c r="F411" s="1" t="s">
        <v>7</v>
      </c>
      <c r="G411" s="1">
        <v>5</v>
      </c>
      <c r="H411" s="1">
        <v>65</v>
      </c>
      <c r="I411" s="1" t="s">
        <v>366</v>
      </c>
      <c r="J411" s="6" t="s">
        <v>315</v>
      </c>
    </row>
    <row r="412" spans="1:10" x14ac:dyDescent="0.3">
      <c r="A412" s="1" t="s">
        <v>410</v>
      </c>
      <c r="B412" s="78">
        <f t="shared" si="6"/>
        <v>567.5</v>
      </c>
      <c r="C412" s="65">
        <v>0.04</v>
      </c>
      <c r="D412" s="9">
        <v>0.09</v>
      </c>
      <c r="F412" s="1" t="s">
        <v>7</v>
      </c>
      <c r="G412" s="1">
        <v>5</v>
      </c>
      <c r="H412" s="1">
        <v>65</v>
      </c>
      <c r="I412" s="1" t="s">
        <v>366</v>
      </c>
      <c r="J412" s="6" t="s">
        <v>315</v>
      </c>
    </row>
    <row r="413" spans="1:10" x14ac:dyDescent="0.3">
      <c r="A413" s="1" t="s">
        <v>411</v>
      </c>
      <c r="B413" s="78">
        <f t="shared" si="6"/>
        <v>568.08333333333337</v>
      </c>
      <c r="C413" s="65">
        <v>0.06</v>
      </c>
      <c r="D413" s="9">
        <v>0.08</v>
      </c>
      <c r="F413" s="1" t="s">
        <v>7</v>
      </c>
      <c r="G413" s="1">
        <v>5</v>
      </c>
      <c r="H413" s="1">
        <v>65</v>
      </c>
      <c r="I413" s="1" t="s">
        <v>366</v>
      </c>
      <c r="J413" s="6" t="s">
        <v>315</v>
      </c>
    </row>
    <row r="414" spans="1:10" x14ac:dyDescent="0.3">
      <c r="A414" s="1" t="s">
        <v>412</v>
      </c>
      <c r="B414" s="78">
        <f t="shared" si="6"/>
        <v>568.5</v>
      </c>
      <c r="C414" s="65">
        <v>0.03</v>
      </c>
      <c r="D414" s="9">
        <v>0.05</v>
      </c>
      <c r="F414" s="1" t="s">
        <v>7</v>
      </c>
      <c r="G414" s="1">
        <v>5</v>
      </c>
      <c r="H414" s="1">
        <v>65</v>
      </c>
      <c r="I414" s="1" t="s">
        <v>366</v>
      </c>
      <c r="J414" s="6" t="s">
        <v>315</v>
      </c>
    </row>
    <row r="415" spans="1:10" x14ac:dyDescent="0.3">
      <c r="A415" s="1" t="s">
        <v>413</v>
      </c>
      <c r="B415" s="78">
        <f t="shared" si="6"/>
        <v>568.70833333333337</v>
      </c>
      <c r="C415" s="65">
        <v>0.06</v>
      </c>
      <c r="D415" s="9">
        <v>0.05</v>
      </c>
      <c r="F415" s="1" t="s">
        <v>7</v>
      </c>
      <c r="G415" s="1">
        <v>5</v>
      </c>
      <c r="H415" s="1">
        <v>65</v>
      </c>
      <c r="I415" s="1" t="s">
        <v>366</v>
      </c>
      <c r="J415" s="6" t="s">
        <v>315</v>
      </c>
    </row>
    <row r="416" spans="1:10" x14ac:dyDescent="0.3">
      <c r="A416" s="1" t="s">
        <v>414</v>
      </c>
      <c r="B416" s="78">
        <f t="shared" si="6"/>
        <v>568.91666666666663</v>
      </c>
      <c r="C416" s="65">
        <v>0.09</v>
      </c>
      <c r="D416" s="9">
        <v>0.09</v>
      </c>
      <c r="F416" s="1" t="s">
        <v>7</v>
      </c>
      <c r="G416" s="1">
        <v>5</v>
      </c>
      <c r="H416" s="1">
        <v>65</v>
      </c>
      <c r="I416" s="1" t="s">
        <v>366</v>
      </c>
      <c r="J416" s="6" t="s">
        <v>315</v>
      </c>
    </row>
    <row r="417" spans="1:10" x14ac:dyDescent="0.3">
      <c r="A417" s="1" t="s">
        <v>385</v>
      </c>
      <c r="B417" s="78">
        <f t="shared" si="6"/>
        <v>569.29166666666663</v>
      </c>
      <c r="C417" s="65">
        <v>0.04</v>
      </c>
      <c r="D417" s="9">
        <v>7.0000000000000007E-2</v>
      </c>
      <c r="F417" s="1" t="s">
        <v>7</v>
      </c>
      <c r="G417" s="1">
        <v>5</v>
      </c>
      <c r="H417" s="1">
        <v>65</v>
      </c>
      <c r="I417" s="1" t="s">
        <v>366</v>
      </c>
      <c r="J417" s="6" t="s">
        <v>315</v>
      </c>
    </row>
    <row r="418" spans="1:10" x14ac:dyDescent="0.3">
      <c r="A418" s="11"/>
      <c r="B418" s="84"/>
      <c r="C418" s="73"/>
      <c r="D418" s="27"/>
      <c r="E418" s="69"/>
      <c r="F418" s="11"/>
      <c r="G418" s="11"/>
      <c r="H418" s="11"/>
      <c r="I418" s="11"/>
      <c r="J418" s="11"/>
    </row>
    <row r="419" spans="1:10" x14ac:dyDescent="0.3">
      <c r="A419" s="1" t="s">
        <v>422</v>
      </c>
      <c r="B419" s="78">
        <f t="shared" si="6"/>
        <v>578.54166666666663</v>
      </c>
      <c r="C419" s="65">
        <v>0.02</v>
      </c>
      <c r="D419" s="9">
        <v>0.06</v>
      </c>
      <c r="F419" s="1" t="s">
        <v>7</v>
      </c>
      <c r="G419" s="1">
        <v>5</v>
      </c>
      <c r="H419" s="1">
        <v>67</v>
      </c>
      <c r="I419" s="15" t="s">
        <v>420</v>
      </c>
      <c r="J419" s="1" t="s">
        <v>421</v>
      </c>
    </row>
    <row r="420" spans="1:10" x14ac:dyDescent="0.3">
      <c r="A420" s="1" t="s">
        <v>423</v>
      </c>
      <c r="B420" s="78">
        <f t="shared" si="6"/>
        <v>578.75</v>
      </c>
      <c r="C420" s="65">
        <v>0.02</v>
      </c>
      <c r="D420" s="9">
        <v>0.06</v>
      </c>
      <c r="F420" s="1" t="s">
        <v>7</v>
      </c>
      <c r="G420" s="1">
        <v>5</v>
      </c>
      <c r="H420" s="1">
        <v>67</v>
      </c>
      <c r="I420" s="15" t="s">
        <v>420</v>
      </c>
      <c r="J420" s="1" t="s">
        <v>421</v>
      </c>
    </row>
    <row r="421" spans="1:10" x14ac:dyDescent="0.3">
      <c r="A421" s="1" t="s">
        <v>424</v>
      </c>
      <c r="B421" s="78">
        <f t="shared" si="6"/>
        <v>578.95833333333337</v>
      </c>
      <c r="C421" s="65">
        <v>0.02</v>
      </c>
      <c r="D421" s="9">
        <v>0.05</v>
      </c>
      <c r="F421" s="1" t="s">
        <v>7</v>
      </c>
      <c r="G421" s="1">
        <v>5</v>
      </c>
      <c r="H421" s="1">
        <v>67</v>
      </c>
      <c r="I421" s="15" t="s">
        <v>420</v>
      </c>
      <c r="J421" s="1" t="s">
        <v>421</v>
      </c>
    </row>
    <row r="422" spans="1:10" x14ac:dyDescent="0.3">
      <c r="A422" s="1" t="s">
        <v>425</v>
      </c>
      <c r="B422" s="78">
        <f t="shared" si="6"/>
        <v>579.16666666666663</v>
      </c>
      <c r="C422" s="65">
        <v>0.03</v>
      </c>
      <c r="D422" s="9">
        <v>0.09</v>
      </c>
      <c r="F422" s="1" t="s">
        <v>7</v>
      </c>
      <c r="G422" s="1">
        <v>5</v>
      </c>
      <c r="H422" s="1">
        <v>67</v>
      </c>
      <c r="I422" s="15" t="s">
        <v>420</v>
      </c>
      <c r="J422" s="1" t="s">
        <v>421</v>
      </c>
    </row>
    <row r="423" spans="1:10" x14ac:dyDescent="0.3">
      <c r="A423" s="1" t="s">
        <v>426</v>
      </c>
      <c r="B423" s="78">
        <f t="shared" si="6"/>
        <v>579.375</v>
      </c>
      <c r="C423" s="65">
        <v>0.06</v>
      </c>
      <c r="D423" s="9">
        <v>0.04</v>
      </c>
      <c r="F423" s="1" t="s">
        <v>7</v>
      </c>
      <c r="G423" s="1">
        <v>5</v>
      </c>
      <c r="H423" s="1">
        <v>67</v>
      </c>
      <c r="I423" s="15" t="s">
        <v>420</v>
      </c>
      <c r="J423" s="1" t="s">
        <v>421</v>
      </c>
    </row>
    <row r="424" spans="1:10" x14ac:dyDescent="0.3">
      <c r="A424" s="1" t="s">
        <v>427</v>
      </c>
      <c r="B424" s="78">
        <f t="shared" si="6"/>
        <v>579.58333333333337</v>
      </c>
      <c r="C424" s="65">
        <v>0.06</v>
      </c>
      <c r="D424" s="9">
        <v>0.02</v>
      </c>
      <c r="F424" s="1" t="s">
        <v>7</v>
      </c>
      <c r="G424" s="1">
        <v>5</v>
      </c>
      <c r="H424" s="1">
        <v>67</v>
      </c>
      <c r="I424" s="15" t="s">
        <v>420</v>
      </c>
      <c r="J424" s="1" t="s">
        <v>421</v>
      </c>
    </row>
    <row r="425" spans="1:10" x14ac:dyDescent="0.3">
      <c r="A425" s="1" t="s">
        <v>428</v>
      </c>
      <c r="B425" s="78">
        <f t="shared" si="6"/>
        <v>579.79166666666663</v>
      </c>
      <c r="C425" s="65">
        <v>0.01</v>
      </c>
      <c r="D425" s="9">
        <v>0.05</v>
      </c>
      <c r="F425" s="1" t="s">
        <v>7</v>
      </c>
      <c r="G425" s="1">
        <v>5</v>
      </c>
      <c r="H425" s="1">
        <v>67</v>
      </c>
      <c r="I425" s="15" t="s">
        <v>420</v>
      </c>
      <c r="J425" s="1" t="s">
        <v>421</v>
      </c>
    </row>
    <row r="426" spans="1:10" x14ac:dyDescent="0.3">
      <c r="A426" s="1" t="s">
        <v>429</v>
      </c>
      <c r="B426" s="78">
        <f t="shared" si="6"/>
        <v>580</v>
      </c>
      <c r="C426" s="65">
        <v>0.05</v>
      </c>
      <c r="D426" s="9">
        <v>0.05</v>
      </c>
      <c r="F426" s="1" t="s">
        <v>7</v>
      </c>
      <c r="G426" s="1">
        <v>5</v>
      </c>
      <c r="H426" s="1">
        <v>67</v>
      </c>
      <c r="I426" s="15" t="s">
        <v>420</v>
      </c>
      <c r="J426" s="1" t="s">
        <v>421</v>
      </c>
    </row>
    <row r="427" spans="1:10" x14ac:dyDescent="0.3">
      <c r="A427" s="1" t="s">
        <v>430</v>
      </c>
      <c r="B427" s="78">
        <f t="shared" si="6"/>
        <v>580.41666666666663</v>
      </c>
      <c r="C427" s="65">
        <v>0.05</v>
      </c>
      <c r="D427" s="9">
        <v>0.02</v>
      </c>
      <c r="F427" s="1" t="s">
        <v>7</v>
      </c>
      <c r="G427" s="1">
        <v>5</v>
      </c>
      <c r="H427" s="1">
        <v>67</v>
      </c>
      <c r="I427" s="15" t="s">
        <v>420</v>
      </c>
      <c r="J427" s="1" t="s">
        <v>421</v>
      </c>
    </row>
    <row r="428" spans="1:10" x14ac:dyDescent="0.3">
      <c r="A428" s="1" t="s">
        <v>431</v>
      </c>
      <c r="B428" s="78">
        <f t="shared" si="6"/>
        <v>580.83333333333337</v>
      </c>
      <c r="C428" s="65">
        <v>0.05</v>
      </c>
      <c r="D428" s="9">
        <v>0.1</v>
      </c>
      <c r="F428" s="1" t="s">
        <v>7</v>
      </c>
      <c r="G428" s="1">
        <v>5</v>
      </c>
      <c r="H428" s="1">
        <v>67</v>
      </c>
      <c r="I428" s="15" t="s">
        <v>420</v>
      </c>
      <c r="J428" s="1" t="s">
        <v>421</v>
      </c>
    </row>
    <row r="429" spans="1:10" x14ac:dyDescent="0.3">
      <c r="A429" s="1" t="s">
        <v>433</v>
      </c>
      <c r="B429" s="78">
        <f t="shared" si="6"/>
        <v>581.00416666666672</v>
      </c>
      <c r="C429" s="65">
        <v>0.11</v>
      </c>
      <c r="D429" s="9">
        <v>0.09</v>
      </c>
      <c r="F429" s="1" t="s">
        <v>7</v>
      </c>
      <c r="G429" s="1">
        <v>5</v>
      </c>
      <c r="H429" s="1">
        <v>67</v>
      </c>
      <c r="I429" s="15" t="s">
        <v>420</v>
      </c>
      <c r="J429" s="1" t="s">
        <v>421</v>
      </c>
    </row>
    <row r="430" spans="1:10" x14ac:dyDescent="0.3">
      <c r="A430" s="1" t="s">
        <v>432</v>
      </c>
      <c r="B430" s="78">
        <f t="shared" si="6"/>
        <v>581.25</v>
      </c>
      <c r="C430" s="65">
        <v>7.0000000000000007E-2</v>
      </c>
      <c r="D430" s="9">
        <v>0.06</v>
      </c>
      <c r="F430" s="1" t="s">
        <v>7</v>
      </c>
      <c r="G430" s="1">
        <v>5</v>
      </c>
      <c r="H430" s="1">
        <v>67</v>
      </c>
      <c r="I430" s="15" t="s">
        <v>420</v>
      </c>
      <c r="J430" s="1" t="s">
        <v>421</v>
      </c>
    </row>
    <row r="431" spans="1:10" x14ac:dyDescent="0.3">
      <c r="A431" s="1" t="s">
        <v>434</v>
      </c>
      <c r="B431" s="78">
        <f t="shared" si="6"/>
        <v>581.625</v>
      </c>
      <c r="C431" s="65">
        <v>0.08</v>
      </c>
      <c r="D431" s="9">
        <v>0.05</v>
      </c>
      <c r="F431" s="1" t="s">
        <v>7</v>
      </c>
      <c r="G431" s="1">
        <v>5</v>
      </c>
      <c r="H431" s="1">
        <v>67</v>
      </c>
      <c r="I431" s="15" t="s">
        <v>420</v>
      </c>
      <c r="J431" s="1" t="s">
        <v>421</v>
      </c>
    </row>
    <row r="432" spans="1:10" x14ac:dyDescent="0.3">
      <c r="A432" s="1" t="s">
        <v>435</v>
      </c>
      <c r="B432" s="78">
        <f t="shared" si="6"/>
        <v>582.625</v>
      </c>
      <c r="C432" s="65">
        <v>0.03</v>
      </c>
      <c r="D432" s="9">
        <v>0.04</v>
      </c>
      <c r="F432" s="1" t="s">
        <v>7</v>
      </c>
      <c r="G432" s="1">
        <v>5</v>
      </c>
      <c r="H432" s="1">
        <v>67</v>
      </c>
      <c r="I432" s="15" t="s">
        <v>420</v>
      </c>
      <c r="J432" s="1" t="s">
        <v>421</v>
      </c>
    </row>
    <row r="433" spans="1:10" x14ac:dyDescent="0.3">
      <c r="A433" s="1" t="s">
        <v>436</v>
      </c>
      <c r="B433" s="78">
        <f t="shared" si="6"/>
        <v>582.83333333333337</v>
      </c>
      <c r="C433" s="65">
        <v>0.04</v>
      </c>
      <c r="D433" s="9">
        <v>0.05</v>
      </c>
      <c r="F433" s="1" t="s">
        <v>7</v>
      </c>
      <c r="G433" s="1">
        <v>5</v>
      </c>
      <c r="H433" s="1">
        <v>67</v>
      </c>
      <c r="I433" s="15" t="s">
        <v>420</v>
      </c>
      <c r="J433" s="1" t="s">
        <v>421</v>
      </c>
    </row>
    <row r="434" spans="1:10" x14ac:dyDescent="0.3">
      <c r="A434" s="1" t="s">
        <v>437</v>
      </c>
      <c r="B434" s="78">
        <f t="shared" si="6"/>
        <v>583.00416666666672</v>
      </c>
      <c r="C434" s="65">
        <v>0.03</v>
      </c>
      <c r="D434" s="9">
        <v>0.04</v>
      </c>
      <c r="F434" s="1" t="s">
        <v>7</v>
      </c>
      <c r="G434" s="1">
        <v>5</v>
      </c>
      <c r="H434" s="1">
        <v>67</v>
      </c>
      <c r="I434" s="15" t="s">
        <v>420</v>
      </c>
      <c r="J434" s="1" t="s">
        <v>421</v>
      </c>
    </row>
    <row r="435" spans="1:10" x14ac:dyDescent="0.3">
      <c r="A435" s="1" t="s">
        <v>438</v>
      </c>
      <c r="B435" s="78">
        <f t="shared" si="6"/>
        <v>583.75</v>
      </c>
      <c r="C435" s="65">
        <v>0.04</v>
      </c>
      <c r="D435" s="9">
        <v>0.05</v>
      </c>
      <c r="F435" s="1" t="s">
        <v>7</v>
      </c>
      <c r="G435" s="1">
        <v>5</v>
      </c>
      <c r="H435" s="1">
        <v>67</v>
      </c>
      <c r="I435" s="15" t="s">
        <v>420</v>
      </c>
      <c r="J435" s="1" t="s">
        <v>421</v>
      </c>
    </row>
    <row r="436" spans="1:10" x14ac:dyDescent="0.3">
      <c r="A436" s="1" t="s">
        <v>439</v>
      </c>
      <c r="B436" s="78">
        <f t="shared" si="6"/>
        <v>584.20833333333337</v>
      </c>
      <c r="C436" s="65">
        <v>0.04</v>
      </c>
      <c r="D436" s="9">
        <v>0.03</v>
      </c>
      <c r="F436" s="1" t="s">
        <v>7</v>
      </c>
      <c r="G436" s="1">
        <v>5</v>
      </c>
      <c r="H436" s="1">
        <v>67</v>
      </c>
      <c r="I436" s="15" t="s">
        <v>420</v>
      </c>
      <c r="J436" s="1" t="s">
        <v>421</v>
      </c>
    </row>
    <row r="437" spans="1:10" x14ac:dyDescent="0.3">
      <c r="A437" s="1" t="s">
        <v>440</v>
      </c>
      <c r="B437" s="78">
        <f t="shared" si="6"/>
        <v>584.41666666666663</v>
      </c>
      <c r="C437" s="65">
        <v>0.02</v>
      </c>
      <c r="D437" s="9">
        <v>0.04</v>
      </c>
      <c r="F437" s="1" t="s">
        <v>7</v>
      </c>
      <c r="G437" s="1">
        <v>5</v>
      </c>
      <c r="H437" s="1">
        <v>67</v>
      </c>
      <c r="I437" s="15" t="s">
        <v>420</v>
      </c>
      <c r="J437" s="1" t="s">
        <v>421</v>
      </c>
    </row>
    <row r="438" spans="1:10" x14ac:dyDescent="0.3">
      <c r="A438" s="1" t="s">
        <v>441</v>
      </c>
      <c r="B438" s="78">
        <f t="shared" si="6"/>
        <v>584.83333333333337</v>
      </c>
      <c r="C438" s="65">
        <v>0.03</v>
      </c>
      <c r="D438" s="9">
        <v>0.02</v>
      </c>
      <c r="F438" s="1" t="s">
        <v>7</v>
      </c>
      <c r="G438" s="1">
        <v>5</v>
      </c>
      <c r="H438" s="1">
        <v>67</v>
      </c>
      <c r="I438" s="15" t="s">
        <v>420</v>
      </c>
      <c r="J438" s="1" t="s">
        <v>421</v>
      </c>
    </row>
    <row r="439" spans="1:10" x14ac:dyDescent="0.3">
      <c r="A439" s="1" t="s">
        <v>442</v>
      </c>
      <c r="B439" s="78">
        <f t="shared" si="6"/>
        <v>585.00416666666672</v>
      </c>
      <c r="C439" s="65">
        <v>0.05</v>
      </c>
      <c r="D439" s="9">
        <v>0.03</v>
      </c>
      <c r="F439" s="1" t="s">
        <v>7</v>
      </c>
      <c r="G439" s="1">
        <v>5</v>
      </c>
      <c r="H439" s="1">
        <v>67</v>
      </c>
      <c r="I439" s="15" t="s">
        <v>420</v>
      </c>
      <c r="J439" s="1" t="s">
        <v>421</v>
      </c>
    </row>
    <row r="440" spans="1:10" x14ac:dyDescent="0.3">
      <c r="A440" s="1" t="s">
        <v>443</v>
      </c>
      <c r="B440" s="78">
        <f t="shared" si="6"/>
        <v>585.25</v>
      </c>
      <c r="C440" s="65">
        <v>0.02</v>
      </c>
      <c r="D440" s="9">
        <v>0.03</v>
      </c>
      <c r="F440" s="1" t="s">
        <v>7</v>
      </c>
      <c r="G440" s="1">
        <v>5</v>
      </c>
      <c r="H440" s="1">
        <v>67</v>
      </c>
      <c r="I440" s="15" t="s">
        <v>420</v>
      </c>
      <c r="J440" s="1" t="s">
        <v>421</v>
      </c>
    </row>
    <row r="441" spans="1:10" x14ac:dyDescent="0.3">
      <c r="A441" s="1" t="s">
        <v>444</v>
      </c>
      <c r="B441" s="78">
        <f t="shared" si="6"/>
        <v>585.625</v>
      </c>
      <c r="C441" s="65">
        <v>0.03</v>
      </c>
      <c r="D441" s="9">
        <v>0.02</v>
      </c>
      <c r="F441" s="1" t="s">
        <v>7</v>
      </c>
      <c r="G441" s="1">
        <v>5</v>
      </c>
      <c r="H441" s="1">
        <v>67</v>
      </c>
      <c r="I441" s="15" t="s">
        <v>420</v>
      </c>
      <c r="J441" s="1" t="s">
        <v>421</v>
      </c>
    </row>
    <row r="442" spans="1:10" x14ac:dyDescent="0.3">
      <c r="A442" s="1" t="s">
        <v>445</v>
      </c>
      <c r="B442" s="78">
        <f t="shared" si="6"/>
        <v>586</v>
      </c>
      <c r="C442" s="65">
        <v>0.03</v>
      </c>
      <c r="D442" s="9">
        <v>0.02</v>
      </c>
      <c r="F442" s="1" t="s">
        <v>7</v>
      </c>
      <c r="G442" s="1">
        <v>5</v>
      </c>
      <c r="H442" s="1">
        <v>67</v>
      </c>
      <c r="I442" s="15" t="s">
        <v>420</v>
      </c>
      <c r="J442" s="1" t="s">
        <v>421</v>
      </c>
    </row>
    <row r="443" spans="1:10" x14ac:dyDescent="0.3">
      <c r="A443" s="1" t="s">
        <v>446</v>
      </c>
      <c r="B443" s="78">
        <f t="shared" si="6"/>
        <v>586.20833333333337</v>
      </c>
      <c r="C443" s="65">
        <v>0.03</v>
      </c>
      <c r="D443" s="9">
        <v>0.01</v>
      </c>
      <c r="F443" s="1" t="s">
        <v>7</v>
      </c>
      <c r="G443" s="1">
        <v>5</v>
      </c>
      <c r="H443" s="1">
        <v>67</v>
      </c>
      <c r="I443" s="15" t="s">
        <v>420</v>
      </c>
      <c r="J443" s="1" t="s">
        <v>421</v>
      </c>
    </row>
    <row r="444" spans="1:10" x14ac:dyDescent="0.3">
      <c r="A444" s="1" t="s">
        <v>447</v>
      </c>
      <c r="B444" s="78">
        <f t="shared" si="6"/>
        <v>586.41666666666663</v>
      </c>
      <c r="C444" s="65">
        <v>0.03</v>
      </c>
      <c r="D444" s="9">
        <v>0.04</v>
      </c>
      <c r="F444" s="1" t="s">
        <v>7</v>
      </c>
      <c r="G444" s="1">
        <v>5</v>
      </c>
      <c r="H444" s="1">
        <v>67</v>
      </c>
      <c r="I444" s="15" t="s">
        <v>420</v>
      </c>
      <c r="J444" s="1" t="s">
        <v>421</v>
      </c>
    </row>
    <row r="445" spans="1:10" x14ac:dyDescent="0.3">
      <c r="A445" s="1" t="s">
        <v>448</v>
      </c>
      <c r="B445" s="78">
        <f t="shared" si="6"/>
        <v>586.83333333333337</v>
      </c>
      <c r="C445" s="65">
        <v>0</v>
      </c>
      <c r="D445" s="9">
        <v>0.03</v>
      </c>
      <c r="F445" s="1" t="s">
        <v>7</v>
      </c>
      <c r="G445" s="1">
        <v>5</v>
      </c>
      <c r="H445" s="1">
        <v>67</v>
      </c>
      <c r="I445" s="15" t="s">
        <v>420</v>
      </c>
      <c r="J445" s="1" t="s">
        <v>421</v>
      </c>
    </row>
    <row r="446" spans="1:10" x14ac:dyDescent="0.3">
      <c r="A446" s="1" t="s">
        <v>449</v>
      </c>
      <c r="B446" s="78">
        <f t="shared" si="6"/>
        <v>587</v>
      </c>
      <c r="C446" s="65">
        <v>0.01</v>
      </c>
      <c r="D446" s="9">
        <v>0.04</v>
      </c>
      <c r="F446" s="1" t="s">
        <v>7</v>
      </c>
      <c r="G446" s="1">
        <v>5</v>
      </c>
      <c r="H446" s="1">
        <v>67</v>
      </c>
      <c r="I446" s="15" t="s">
        <v>420</v>
      </c>
      <c r="J446" s="1" t="s">
        <v>421</v>
      </c>
    </row>
    <row r="447" spans="1:10" x14ac:dyDescent="0.3">
      <c r="A447" s="16" t="s">
        <v>1464</v>
      </c>
      <c r="B447" s="78">
        <f t="shared" ref="B447:B510" si="7">--LEFT(A447,SEARCH("'",A447)-1)+IF( ISNUMBER(SEARCH("""",A447)),--MID(A447,SEARCH("'",A447)+1,SEARCH("""",A447)-SEARCH("'",A447)-1)/12)</f>
        <v>587.41666666666663</v>
      </c>
      <c r="C447" s="74">
        <v>0.05</v>
      </c>
      <c r="D447" s="29">
        <v>0.01</v>
      </c>
      <c r="E447" s="70"/>
      <c r="F447" s="16" t="s">
        <v>7</v>
      </c>
      <c r="G447" s="16">
        <v>5</v>
      </c>
      <c r="H447" s="16">
        <v>68</v>
      </c>
      <c r="I447" s="16" t="s">
        <v>545</v>
      </c>
      <c r="J447" s="22" t="s">
        <v>682</v>
      </c>
    </row>
    <row r="448" spans="1:10" x14ac:dyDescent="0.3">
      <c r="A448" s="1" t="s">
        <v>1465</v>
      </c>
      <c r="B448" s="78">
        <f t="shared" si="7"/>
        <v>587.625</v>
      </c>
      <c r="C448" s="65">
        <v>0.03</v>
      </c>
      <c r="D448" s="9">
        <v>0.01</v>
      </c>
      <c r="F448" s="1" t="s">
        <v>7</v>
      </c>
      <c r="G448" s="1">
        <v>5</v>
      </c>
      <c r="H448" s="1">
        <v>68</v>
      </c>
      <c r="I448" s="1" t="s">
        <v>545</v>
      </c>
      <c r="J448" s="6" t="s">
        <v>682</v>
      </c>
    </row>
    <row r="449" spans="1:10" x14ac:dyDescent="0.3">
      <c r="A449" s="1" t="s">
        <v>1466</v>
      </c>
      <c r="B449" s="78">
        <f t="shared" si="7"/>
        <v>587.83333333333337</v>
      </c>
      <c r="C449" s="65">
        <v>0</v>
      </c>
      <c r="D449" s="9">
        <v>0</v>
      </c>
      <c r="F449" s="1" t="s">
        <v>7</v>
      </c>
      <c r="G449" s="1">
        <v>5</v>
      </c>
      <c r="H449" s="1">
        <v>68</v>
      </c>
      <c r="I449" s="1" t="s">
        <v>545</v>
      </c>
      <c r="J449" s="6" t="s">
        <v>682</v>
      </c>
    </row>
    <row r="450" spans="1:10" x14ac:dyDescent="0.3">
      <c r="A450" s="1" t="s">
        <v>1080</v>
      </c>
      <c r="B450" s="78">
        <f t="shared" si="7"/>
        <v>588</v>
      </c>
      <c r="C450" s="65">
        <v>0.01</v>
      </c>
      <c r="D450" s="9">
        <v>0</v>
      </c>
      <c r="F450" s="1" t="s">
        <v>7</v>
      </c>
      <c r="G450" s="1">
        <v>5</v>
      </c>
      <c r="H450" s="1">
        <v>68</v>
      </c>
      <c r="I450" s="1" t="s">
        <v>545</v>
      </c>
      <c r="J450" s="6" t="s">
        <v>682</v>
      </c>
    </row>
    <row r="451" spans="1:10" x14ac:dyDescent="0.3">
      <c r="A451" s="1" t="s">
        <v>1467</v>
      </c>
      <c r="B451" s="78">
        <f t="shared" si="7"/>
        <v>588.5</v>
      </c>
      <c r="C451" s="65">
        <v>0.02</v>
      </c>
      <c r="D451" s="9">
        <v>0.03</v>
      </c>
      <c r="F451" s="1" t="s">
        <v>7</v>
      </c>
      <c r="G451" s="1">
        <v>5</v>
      </c>
      <c r="H451" s="1">
        <v>68</v>
      </c>
      <c r="I451" s="1" t="s">
        <v>545</v>
      </c>
      <c r="J451" s="6" t="s">
        <v>682</v>
      </c>
    </row>
    <row r="452" spans="1:10" x14ac:dyDescent="0.3">
      <c r="A452" s="1" t="s">
        <v>1081</v>
      </c>
      <c r="B452" s="78">
        <f t="shared" si="7"/>
        <v>588.83333333333337</v>
      </c>
      <c r="C452" s="65">
        <v>0.04</v>
      </c>
      <c r="D452" s="9">
        <v>0.05</v>
      </c>
      <c r="F452" s="1" t="s">
        <v>7</v>
      </c>
      <c r="G452" s="1">
        <v>5</v>
      </c>
      <c r="H452" s="1">
        <v>68</v>
      </c>
      <c r="I452" s="1" t="s">
        <v>545</v>
      </c>
      <c r="J452" s="6" t="s">
        <v>682</v>
      </c>
    </row>
    <row r="453" spans="1:10" x14ac:dyDescent="0.3">
      <c r="A453" s="1" t="s">
        <v>1468</v>
      </c>
      <c r="B453" s="78">
        <f t="shared" si="7"/>
        <v>589</v>
      </c>
      <c r="C453" s="65">
        <v>0.05</v>
      </c>
      <c r="D453" s="9">
        <v>0.05</v>
      </c>
      <c r="F453" s="1" t="s">
        <v>7</v>
      </c>
      <c r="G453" s="1">
        <v>5</v>
      </c>
      <c r="H453" s="1">
        <v>68</v>
      </c>
      <c r="I453" s="1" t="s">
        <v>545</v>
      </c>
      <c r="J453" s="6" t="s">
        <v>682</v>
      </c>
    </row>
    <row r="454" spans="1:10" x14ac:dyDescent="0.3">
      <c r="A454" s="1" t="s">
        <v>1469</v>
      </c>
      <c r="B454" s="78">
        <f t="shared" si="7"/>
        <v>589.20833333333337</v>
      </c>
      <c r="C454" s="65">
        <v>0.05</v>
      </c>
      <c r="D454" s="9">
        <v>0.02</v>
      </c>
      <c r="F454" s="1" t="s">
        <v>7</v>
      </c>
      <c r="G454" s="1">
        <v>5</v>
      </c>
      <c r="H454" s="1">
        <v>68</v>
      </c>
      <c r="I454" s="1" t="s">
        <v>545</v>
      </c>
      <c r="J454" s="6" t="s">
        <v>682</v>
      </c>
    </row>
    <row r="455" spans="1:10" x14ac:dyDescent="0.3">
      <c r="A455" s="1" t="s">
        <v>1083</v>
      </c>
      <c r="B455" s="78">
        <f t="shared" si="7"/>
        <v>589.41666666666663</v>
      </c>
      <c r="C455" s="65">
        <v>0.02</v>
      </c>
      <c r="D455" s="9">
        <v>0</v>
      </c>
      <c r="F455" s="1" t="s">
        <v>7</v>
      </c>
      <c r="G455" s="1">
        <v>5</v>
      </c>
      <c r="H455" s="1">
        <v>68</v>
      </c>
      <c r="I455" s="1" t="s">
        <v>545</v>
      </c>
      <c r="J455" s="6" t="s">
        <v>682</v>
      </c>
    </row>
    <row r="456" spans="1:10" x14ac:dyDescent="0.3">
      <c r="A456" s="1" t="s">
        <v>1470</v>
      </c>
      <c r="B456" s="78">
        <f t="shared" si="7"/>
        <v>589.83333333333337</v>
      </c>
      <c r="C456" s="65">
        <v>0</v>
      </c>
      <c r="D456" s="9">
        <v>0.01</v>
      </c>
      <c r="F456" s="1" t="s">
        <v>7</v>
      </c>
      <c r="G456" s="1">
        <v>5</v>
      </c>
      <c r="H456" s="1">
        <v>68</v>
      </c>
      <c r="I456" s="1" t="s">
        <v>545</v>
      </c>
      <c r="J456" s="6" t="s">
        <v>682</v>
      </c>
    </row>
    <row r="457" spans="1:10" s="16" customFormat="1" x14ac:dyDescent="0.3">
      <c r="A457" s="1" t="s">
        <v>1085</v>
      </c>
      <c r="B457" s="78">
        <f t="shared" si="7"/>
        <v>590</v>
      </c>
      <c r="C457" s="65">
        <v>0.04</v>
      </c>
      <c r="D457" s="9">
        <v>0.03</v>
      </c>
      <c r="E457" s="68"/>
      <c r="F457" s="1" t="s">
        <v>7</v>
      </c>
      <c r="G457" s="1">
        <v>5</v>
      </c>
      <c r="H457" s="1">
        <v>68</v>
      </c>
      <c r="I457" s="1" t="s">
        <v>545</v>
      </c>
      <c r="J457" s="6" t="s">
        <v>682</v>
      </c>
    </row>
    <row r="458" spans="1:10" x14ac:dyDescent="0.3">
      <c r="A458" s="1" t="s">
        <v>1471</v>
      </c>
      <c r="B458" s="78">
        <f t="shared" si="7"/>
        <v>590.20833333333337</v>
      </c>
      <c r="C458" s="65">
        <v>0</v>
      </c>
      <c r="D458" s="9">
        <v>0.02</v>
      </c>
      <c r="F458" s="1" t="s">
        <v>7</v>
      </c>
      <c r="G458" s="1">
        <v>5</v>
      </c>
      <c r="H458" s="1">
        <v>68</v>
      </c>
      <c r="I458" s="1" t="s">
        <v>545</v>
      </c>
      <c r="J458" s="6" t="s">
        <v>682</v>
      </c>
    </row>
    <row r="459" spans="1:10" x14ac:dyDescent="0.3">
      <c r="A459" s="1" t="s">
        <v>1472</v>
      </c>
      <c r="B459" s="78">
        <f t="shared" si="7"/>
        <v>590.58333333333337</v>
      </c>
      <c r="C459" s="65">
        <v>0.01</v>
      </c>
      <c r="D459" s="9">
        <v>0.01</v>
      </c>
      <c r="F459" s="1" t="s">
        <v>7</v>
      </c>
      <c r="G459" s="1">
        <v>5</v>
      </c>
      <c r="H459" s="1">
        <v>68</v>
      </c>
      <c r="I459" s="1" t="s">
        <v>545</v>
      </c>
      <c r="J459" s="6" t="s">
        <v>682</v>
      </c>
    </row>
    <row r="460" spans="1:10" x14ac:dyDescent="0.3">
      <c r="A460" s="1" t="s">
        <v>1087</v>
      </c>
      <c r="B460" s="78">
        <f t="shared" si="7"/>
        <v>590.83333333333337</v>
      </c>
      <c r="C460" s="65">
        <v>0.03</v>
      </c>
      <c r="D460" s="9">
        <v>0.01</v>
      </c>
      <c r="F460" s="1" t="s">
        <v>7</v>
      </c>
      <c r="G460" s="1">
        <v>5</v>
      </c>
      <c r="H460" s="1">
        <v>68</v>
      </c>
      <c r="I460" s="1" t="s">
        <v>545</v>
      </c>
      <c r="J460" s="6" t="s">
        <v>682</v>
      </c>
    </row>
    <row r="461" spans="1:10" x14ac:dyDescent="0.3">
      <c r="A461" s="1" t="s">
        <v>1473</v>
      </c>
      <c r="B461" s="78">
        <f t="shared" si="7"/>
        <v>591</v>
      </c>
      <c r="C461" s="65">
        <v>0.03</v>
      </c>
      <c r="D461" s="9">
        <v>0.01</v>
      </c>
      <c r="F461" s="1" t="s">
        <v>7</v>
      </c>
      <c r="G461" s="1">
        <v>5</v>
      </c>
      <c r="H461" s="1">
        <v>68</v>
      </c>
      <c r="I461" s="1" t="s">
        <v>545</v>
      </c>
      <c r="J461" s="6" t="s">
        <v>682</v>
      </c>
    </row>
    <row r="462" spans="1:10" x14ac:dyDescent="0.3">
      <c r="A462" s="1" t="s">
        <v>1474</v>
      </c>
      <c r="B462" s="78">
        <f t="shared" si="7"/>
        <v>591.20833333333337</v>
      </c>
      <c r="C462" s="65">
        <v>0.01</v>
      </c>
      <c r="D462" s="9">
        <v>0</v>
      </c>
      <c r="F462" s="1" t="s">
        <v>7</v>
      </c>
      <c r="G462" s="1">
        <v>5</v>
      </c>
      <c r="H462" s="1">
        <v>68</v>
      </c>
      <c r="I462" s="1" t="s">
        <v>545</v>
      </c>
      <c r="J462" s="6" t="s">
        <v>682</v>
      </c>
    </row>
    <row r="463" spans="1:10" x14ac:dyDescent="0.3">
      <c r="A463" s="1" t="s">
        <v>1475</v>
      </c>
      <c r="B463" s="78">
        <f t="shared" si="7"/>
        <v>591.41666666666663</v>
      </c>
      <c r="C463" s="65">
        <v>0.01</v>
      </c>
      <c r="D463" s="9">
        <v>0</v>
      </c>
      <c r="F463" s="1" t="s">
        <v>7</v>
      </c>
      <c r="G463" s="1">
        <v>5</v>
      </c>
      <c r="H463" s="1">
        <v>68</v>
      </c>
      <c r="I463" s="1" t="s">
        <v>545</v>
      </c>
      <c r="J463" s="6" t="s">
        <v>682</v>
      </c>
    </row>
    <row r="464" spans="1:10" x14ac:dyDescent="0.3">
      <c r="A464" s="1" t="s">
        <v>1476</v>
      </c>
      <c r="B464" s="78">
        <f t="shared" si="7"/>
        <v>591.625</v>
      </c>
      <c r="C464" s="65">
        <v>0</v>
      </c>
      <c r="D464" s="9">
        <v>0</v>
      </c>
      <c r="F464" s="1" t="s">
        <v>7</v>
      </c>
      <c r="G464" s="1">
        <v>5</v>
      </c>
      <c r="H464" s="1">
        <v>68</v>
      </c>
      <c r="I464" s="1" t="s">
        <v>545</v>
      </c>
      <c r="J464" s="6" t="s">
        <v>682</v>
      </c>
    </row>
    <row r="465" spans="1:10" x14ac:dyDescent="0.3">
      <c r="A465" s="1" t="s">
        <v>1477</v>
      </c>
      <c r="B465" s="78">
        <f t="shared" si="7"/>
        <v>591.83333333333337</v>
      </c>
      <c r="C465" s="65">
        <v>0</v>
      </c>
      <c r="D465" s="9">
        <v>0</v>
      </c>
      <c r="F465" s="1" t="s">
        <v>7</v>
      </c>
      <c r="G465" s="1">
        <v>5</v>
      </c>
      <c r="H465" s="1">
        <v>68</v>
      </c>
      <c r="I465" s="1" t="s">
        <v>545</v>
      </c>
      <c r="J465" s="6" t="s">
        <v>682</v>
      </c>
    </row>
    <row r="466" spans="1:10" x14ac:dyDescent="0.3">
      <c r="A466" s="1" t="s">
        <v>1091</v>
      </c>
      <c r="B466" s="78">
        <f t="shared" si="7"/>
        <v>592</v>
      </c>
      <c r="C466" s="65">
        <v>0.02</v>
      </c>
      <c r="D466" s="9">
        <v>0.02</v>
      </c>
      <c r="F466" s="1" t="s">
        <v>7</v>
      </c>
      <c r="G466" s="1">
        <v>5</v>
      </c>
      <c r="H466" s="1">
        <v>68</v>
      </c>
      <c r="I466" s="1" t="s">
        <v>545</v>
      </c>
      <c r="J466" s="6" t="s">
        <v>682</v>
      </c>
    </row>
    <row r="467" spans="1:10" x14ac:dyDescent="0.3">
      <c r="A467" s="1" t="s">
        <v>683</v>
      </c>
      <c r="B467" s="78">
        <f t="shared" si="7"/>
        <v>592.20833333333337</v>
      </c>
      <c r="C467" s="65">
        <v>0.01</v>
      </c>
      <c r="D467" s="9">
        <v>0.01</v>
      </c>
      <c r="F467" s="1" t="s">
        <v>7</v>
      </c>
      <c r="G467" s="1">
        <v>5</v>
      </c>
      <c r="H467" s="1">
        <v>68</v>
      </c>
      <c r="I467" s="1" t="s">
        <v>545</v>
      </c>
      <c r="J467" s="6" t="s">
        <v>682</v>
      </c>
    </row>
    <row r="468" spans="1:10" x14ac:dyDescent="0.3">
      <c r="A468" s="1" t="s">
        <v>1478</v>
      </c>
      <c r="B468" s="78">
        <f t="shared" si="7"/>
        <v>592.625</v>
      </c>
      <c r="C468" s="65">
        <v>0.03</v>
      </c>
      <c r="D468" s="9">
        <v>0.02</v>
      </c>
      <c r="F468" s="1" t="s">
        <v>7</v>
      </c>
      <c r="G468" s="1">
        <v>5</v>
      </c>
      <c r="H468" s="1">
        <v>68</v>
      </c>
      <c r="I468" s="1" t="s">
        <v>545</v>
      </c>
      <c r="J468" s="6" t="s">
        <v>682</v>
      </c>
    </row>
    <row r="469" spans="1:10" x14ac:dyDescent="0.3">
      <c r="A469" s="1" t="s">
        <v>1479</v>
      </c>
      <c r="B469" s="78">
        <f t="shared" si="7"/>
        <v>592.83333333333337</v>
      </c>
      <c r="C469" s="65">
        <v>0.02</v>
      </c>
      <c r="D469" s="9">
        <v>0.02</v>
      </c>
      <c r="F469" s="1" t="s">
        <v>7</v>
      </c>
      <c r="G469" s="1">
        <v>5</v>
      </c>
      <c r="H469" s="1">
        <v>68</v>
      </c>
      <c r="I469" s="1" t="s">
        <v>545</v>
      </c>
      <c r="J469" s="6" t="s">
        <v>682</v>
      </c>
    </row>
    <row r="470" spans="1:10" x14ac:dyDescent="0.3">
      <c r="A470" s="1" t="s">
        <v>1480</v>
      </c>
      <c r="B470" s="78">
        <f t="shared" si="7"/>
        <v>593.58333333333337</v>
      </c>
      <c r="C470" s="65">
        <v>0.03</v>
      </c>
      <c r="D470" s="9">
        <v>0</v>
      </c>
      <c r="F470" s="1" t="s">
        <v>7</v>
      </c>
      <c r="G470" s="1">
        <v>5</v>
      </c>
      <c r="H470" s="1">
        <v>68</v>
      </c>
      <c r="I470" s="1" t="s">
        <v>545</v>
      </c>
      <c r="J470" s="6" t="s">
        <v>682</v>
      </c>
    </row>
    <row r="471" spans="1:10" x14ac:dyDescent="0.3">
      <c r="A471" s="1" t="s">
        <v>1481</v>
      </c>
      <c r="B471" s="78">
        <f t="shared" si="7"/>
        <v>593.83333333333337</v>
      </c>
      <c r="C471" s="65">
        <v>0</v>
      </c>
      <c r="D471" s="9">
        <v>0.01</v>
      </c>
      <c r="F471" s="1" t="s">
        <v>7</v>
      </c>
      <c r="G471" s="1">
        <v>5</v>
      </c>
      <c r="H471" s="1">
        <v>68</v>
      </c>
      <c r="I471" s="1" t="s">
        <v>545</v>
      </c>
      <c r="J471" s="6" t="s">
        <v>682</v>
      </c>
    </row>
    <row r="472" spans="1:10" x14ac:dyDescent="0.3">
      <c r="A472" s="1" t="s">
        <v>1094</v>
      </c>
      <c r="B472" s="78">
        <f t="shared" si="7"/>
        <v>594</v>
      </c>
      <c r="C472" s="65">
        <v>0.01</v>
      </c>
      <c r="D472" s="9">
        <v>0</v>
      </c>
      <c r="F472" s="1" t="s">
        <v>7</v>
      </c>
      <c r="G472" s="1">
        <v>5</v>
      </c>
      <c r="H472" s="1">
        <v>68</v>
      </c>
      <c r="I472" s="1" t="s">
        <v>545</v>
      </c>
      <c r="J472" s="6" t="s">
        <v>682</v>
      </c>
    </row>
    <row r="473" spans="1:10" x14ac:dyDescent="0.3">
      <c r="A473" s="1" t="s">
        <v>1482</v>
      </c>
      <c r="B473" s="78">
        <f t="shared" si="7"/>
        <v>594.20833333333337</v>
      </c>
      <c r="C473" s="65">
        <v>0.01</v>
      </c>
      <c r="D473" s="9">
        <v>0.01</v>
      </c>
      <c r="F473" s="1" t="s">
        <v>7</v>
      </c>
      <c r="G473" s="1">
        <v>5</v>
      </c>
      <c r="H473" s="1">
        <v>68</v>
      </c>
      <c r="I473" s="1" t="s">
        <v>545</v>
      </c>
      <c r="J473" s="6" t="s">
        <v>682</v>
      </c>
    </row>
    <row r="474" spans="1:10" x14ac:dyDescent="0.3">
      <c r="A474" s="1" t="s">
        <v>1483</v>
      </c>
      <c r="B474" s="78">
        <f t="shared" si="7"/>
        <v>594.41666666666663</v>
      </c>
      <c r="C474" s="65">
        <v>0</v>
      </c>
      <c r="D474" s="9">
        <v>0.01</v>
      </c>
      <c r="F474" s="1" t="s">
        <v>7</v>
      </c>
      <c r="G474" s="1">
        <v>5</v>
      </c>
      <c r="H474" s="1">
        <v>68</v>
      </c>
      <c r="I474" s="1" t="s">
        <v>545</v>
      </c>
      <c r="J474" s="6" t="s">
        <v>682</v>
      </c>
    </row>
    <row r="475" spans="1:10" x14ac:dyDescent="0.3">
      <c r="A475" s="1" t="s">
        <v>1484</v>
      </c>
      <c r="B475" s="78">
        <f t="shared" si="7"/>
        <v>594.625</v>
      </c>
      <c r="C475" s="65">
        <v>0</v>
      </c>
      <c r="D475" s="9">
        <v>0.03</v>
      </c>
      <c r="F475" s="1" t="s">
        <v>7</v>
      </c>
      <c r="G475" s="1">
        <v>5</v>
      </c>
      <c r="H475" s="1">
        <v>68</v>
      </c>
      <c r="I475" s="1" t="s">
        <v>545</v>
      </c>
      <c r="J475" s="6" t="s">
        <v>682</v>
      </c>
    </row>
    <row r="476" spans="1:10" x14ac:dyDescent="0.3">
      <c r="A476" s="1" t="s">
        <v>1485</v>
      </c>
      <c r="B476" s="78">
        <f t="shared" si="7"/>
        <v>595</v>
      </c>
      <c r="C476" s="65">
        <v>0.01</v>
      </c>
      <c r="D476" s="9">
        <v>0.01</v>
      </c>
      <c r="F476" s="1" t="s">
        <v>7</v>
      </c>
      <c r="G476" s="1">
        <v>5</v>
      </c>
      <c r="H476" s="1">
        <v>68</v>
      </c>
      <c r="I476" s="1" t="s">
        <v>545</v>
      </c>
      <c r="J476" s="6" t="s">
        <v>682</v>
      </c>
    </row>
    <row r="477" spans="1:10" x14ac:dyDescent="0.3">
      <c r="A477" s="1" t="s">
        <v>1486</v>
      </c>
      <c r="B477" s="78">
        <f t="shared" si="7"/>
        <v>595.20833333333337</v>
      </c>
      <c r="C477" s="65">
        <v>0.01</v>
      </c>
      <c r="D477" s="9">
        <v>0.01</v>
      </c>
      <c r="F477" s="1" t="s">
        <v>7</v>
      </c>
      <c r="G477" s="1">
        <v>5</v>
      </c>
      <c r="H477" s="1">
        <v>68</v>
      </c>
      <c r="I477" s="1" t="s">
        <v>545</v>
      </c>
      <c r="J477" s="6" t="s">
        <v>682</v>
      </c>
    </row>
    <row r="478" spans="1:10" x14ac:dyDescent="0.3">
      <c r="A478" s="1" t="s">
        <v>685</v>
      </c>
      <c r="B478" s="78">
        <f t="shared" si="7"/>
        <v>595.41666666666663</v>
      </c>
      <c r="C478" s="65">
        <v>0.02</v>
      </c>
      <c r="D478" s="9">
        <v>0</v>
      </c>
      <c r="F478" s="1" t="s">
        <v>7</v>
      </c>
      <c r="G478" s="1">
        <v>5</v>
      </c>
      <c r="H478" s="1">
        <v>68</v>
      </c>
      <c r="I478" s="1" t="s">
        <v>545</v>
      </c>
      <c r="J478" s="6" t="s">
        <v>682</v>
      </c>
    </row>
    <row r="479" spans="1:10" x14ac:dyDescent="0.3">
      <c r="A479" s="1" t="s">
        <v>1487</v>
      </c>
      <c r="B479" s="78">
        <f t="shared" si="7"/>
        <v>595.83333333333337</v>
      </c>
      <c r="C479" s="65">
        <v>0.03</v>
      </c>
      <c r="D479" s="9">
        <v>0.01</v>
      </c>
      <c r="F479" s="1" t="s">
        <v>7</v>
      </c>
      <c r="G479" s="1">
        <v>5</v>
      </c>
      <c r="H479" s="1">
        <v>68</v>
      </c>
      <c r="I479" s="1" t="s">
        <v>545</v>
      </c>
      <c r="J479" s="6" t="s">
        <v>682</v>
      </c>
    </row>
    <row r="480" spans="1:10" x14ac:dyDescent="0.3">
      <c r="A480" s="1" t="s">
        <v>1488</v>
      </c>
      <c r="B480" s="78">
        <f t="shared" si="7"/>
        <v>596</v>
      </c>
      <c r="C480" s="65">
        <v>0.01</v>
      </c>
      <c r="D480" s="9">
        <v>0.02</v>
      </c>
      <c r="F480" s="1" t="s">
        <v>7</v>
      </c>
      <c r="G480" s="1">
        <v>5</v>
      </c>
      <c r="H480" s="1">
        <v>68</v>
      </c>
      <c r="I480" s="1" t="s">
        <v>545</v>
      </c>
      <c r="J480" s="6" t="s">
        <v>682</v>
      </c>
    </row>
    <row r="481" spans="1:10" x14ac:dyDescent="0.3">
      <c r="A481" s="16" t="s">
        <v>684</v>
      </c>
      <c r="B481" s="78">
        <f t="shared" si="7"/>
        <v>596.20833333333337</v>
      </c>
      <c r="C481" s="74">
        <v>0.01</v>
      </c>
      <c r="D481" s="29">
        <v>0.01</v>
      </c>
      <c r="E481" s="70"/>
      <c r="F481" s="16" t="s">
        <v>7</v>
      </c>
      <c r="G481" s="16">
        <v>5</v>
      </c>
      <c r="H481" s="16">
        <v>68</v>
      </c>
      <c r="I481" s="16" t="s">
        <v>545</v>
      </c>
      <c r="J481" s="22" t="s">
        <v>682</v>
      </c>
    </row>
    <row r="482" spans="1:10" x14ac:dyDescent="0.3">
      <c r="A482" s="1" t="s">
        <v>1099</v>
      </c>
      <c r="B482" s="78">
        <f t="shared" si="7"/>
        <v>596.41666666666663</v>
      </c>
      <c r="C482" s="65">
        <v>0</v>
      </c>
      <c r="D482" s="9">
        <v>0.01</v>
      </c>
      <c r="F482" s="1" t="s">
        <v>7</v>
      </c>
      <c r="G482" s="1">
        <v>5</v>
      </c>
      <c r="H482" s="1">
        <v>68</v>
      </c>
      <c r="I482" s="1" t="s">
        <v>545</v>
      </c>
      <c r="J482" s="6" t="s">
        <v>682</v>
      </c>
    </row>
    <row r="483" spans="1:10" x14ac:dyDescent="0.3">
      <c r="A483" s="24"/>
      <c r="B483" s="85"/>
      <c r="C483" s="75"/>
      <c r="D483" s="28"/>
      <c r="E483" s="71"/>
      <c r="F483" s="25"/>
      <c r="G483" s="25"/>
      <c r="H483" s="25"/>
      <c r="I483" s="26"/>
      <c r="J483" s="25"/>
    </row>
    <row r="484" spans="1:10" x14ac:dyDescent="0.3">
      <c r="A484" s="1" t="s">
        <v>1489</v>
      </c>
      <c r="B484" s="78">
        <f t="shared" si="7"/>
        <v>265.20833333333331</v>
      </c>
      <c r="C484" s="65">
        <v>0.26</v>
      </c>
      <c r="D484" s="9">
        <v>0.41</v>
      </c>
      <c r="F484" s="19" t="s">
        <v>7</v>
      </c>
      <c r="G484" s="19">
        <v>5</v>
      </c>
      <c r="H484" s="19">
        <v>31</v>
      </c>
      <c r="I484" s="21" t="s">
        <v>604</v>
      </c>
      <c r="J484" s="19" t="s">
        <v>603</v>
      </c>
    </row>
    <row r="485" spans="1:10" x14ac:dyDescent="0.3">
      <c r="A485" s="1" t="s">
        <v>1490</v>
      </c>
      <c r="B485" s="78">
        <f t="shared" si="7"/>
        <v>265.41666666666669</v>
      </c>
      <c r="C485" s="65">
        <v>0.06</v>
      </c>
      <c r="D485" s="9">
        <v>0.36</v>
      </c>
      <c r="F485" s="19" t="s">
        <v>7</v>
      </c>
      <c r="G485" s="19">
        <v>5</v>
      </c>
      <c r="H485" s="19">
        <v>31</v>
      </c>
      <c r="I485" s="21" t="s">
        <v>604</v>
      </c>
      <c r="J485" s="19" t="s">
        <v>603</v>
      </c>
    </row>
    <row r="486" spans="1:10" x14ac:dyDescent="0.3">
      <c r="A486" s="1" t="s">
        <v>1491</v>
      </c>
      <c r="B486" s="78">
        <f t="shared" si="7"/>
        <v>265.625</v>
      </c>
      <c r="C486" s="65">
        <v>0.45</v>
      </c>
      <c r="D486" s="9">
        <v>0.21</v>
      </c>
      <c r="F486" s="19" t="s">
        <v>7</v>
      </c>
      <c r="G486" s="19">
        <v>5</v>
      </c>
      <c r="H486" s="19">
        <v>31</v>
      </c>
      <c r="I486" s="21" t="s">
        <v>604</v>
      </c>
      <c r="J486" s="19" t="s">
        <v>603</v>
      </c>
    </row>
    <row r="487" spans="1:10" x14ac:dyDescent="0.3">
      <c r="A487" s="1" t="s">
        <v>1492</v>
      </c>
      <c r="B487" s="78">
        <f t="shared" si="7"/>
        <v>265.83333333333331</v>
      </c>
      <c r="C487" s="65">
        <v>0.55000000000000004</v>
      </c>
      <c r="D487" s="9">
        <v>0.27</v>
      </c>
      <c r="F487" s="19" t="s">
        <v>7</v>
      </c>
      <c r="G487" s="19">
        <v>5</v>
      </c>
      <c r="H487" s="19">
        <v>31</v>
      </c>
      <c r="I487" s="21" t="s">
        <v>604</v>
      </c>
      <c r="J487" s="19" t="s">
        <v>603</v>
      </c>
    </row>
    <row r="488" spans="1:10" x14ac:dyDescent="0.3">
      <c r="A488" s="1" t="s">
        <v>1103</v>
      </c>
      <c r="B488" s="78">
        <f t="shared" si="7"/>
        <v>266</v>
      </c>
      <c r="C488" s="65">
        <v>0.48</v>
      </c>
      <c r="D488" s="9">
        <v>0.32</v>
      </c>
      <c r="F488" s="19" t="s">
        <v>7</v>
      </c>
      <c r="G488" s="19">
        <v>5</v>
      </c>
      <c r="H488" s="19">
        <v>31</v>
      </c>
      <c r="I488" s="21" t="s">
        <v>604</v>
      </c>
      <c r="J488" s="19" t="s">
        <v>603</v>
      </c>
    </row>
    <row r="489" spans="1:10" x14ac:dyDescent="0.3">
      <c r="A489" s="1" t="s">
        <v>1652</v>
      </c>
      <c r="B489" s="78">
        <f t="shared" si="7"/>
        <v>266.20833333333331</v>
      </c>
      <c r="C489" s="65">
        <v>0.28000000000000003</v>
      </c>
      <c r="D489" s="9">
        <v>0.49</v>
      </c>
      <c r="F489" s="19" t="s">
        <v>7</v>
      </c>
      <c r="G489" s="19">
        <v>5</v>
      </c>
      <c r="H489" s="19">
        <v>31</v>
      </c>
      <c r="I489" s="21" t="s">
        <v>604</v>
      </c>
      <c r="J489" s="19" t="s">
        <v>603</v>
      </c>
    </row>
    <row r="490" spans="1:10" x14ac:dyDescent="0.3">
      <c r="A490" s="1" t="s">
        <v>1493</v>
      </c>
      <c r="B490" s="78">
        <f t="shared" si="7"/>
        <v>266.41666666666669</v>
      </c>
      <c r="C490" s="65">
        <v>0.33</v>
      </c>
      <c r="D490" s="9">
        <v>0.4</v>
      </c>
      <c r="F490" s="19" t="s">
        <v>7</v>
      </c>
      <c r="G490" s="19">
        <v>5</v>
      </c>
      <c r="H490" s="19">
        <v>31</v>
      </c>
      <c r="I490" s="21" t="s">
        <v>604</v>
      </c>
      <c r="J490" s="19" t="s">
        <v>603</v>
      </c>
    </row>
    <row r="491" spans="1:10" s="16" customFormat="1" x14ac:dyDescent="0.3">
      <c r="A491" s="1" t="s">
        <v>1494</v>
      </c>
      <c r="B491" s="78">
        <f t="shared" si="7"/>
        <v>266.83333333333331</v>
      </c>
      <c r="C491" s="65">
        <v>0.42</v>
      </c>
      <c r="D491" s="9">
        <v>0.35</v>
      </c>
      <c r="E491" s="68"/>
      <c r="F491" s="19" t="s">
        <v>7</v>
      </c>
      <c r="G491" s="19">
        <v>5</v>
      </c>
      <c r="H491" s="19">
        <v>31</v>
      </c>
      <c r="I491" s="21" t="s">
        <v>604</v>
      </c>
      <c r="J491" s="19" t="s">
        <v>603</v>
      </c>
    </row>
    <row r="492" spans="1:10" x14ac:dyDescent="0.3">
      <c r="A492" s="1" t="s">
        <v>1495</v>
      </c>
      <c r="B492" s="78">
        <f t="shared" si="7"/>
        <v>267.04166666666669</v>
      </c>
      <c r="C492" s="65">
        <v>0.23</v>
      </c>
      <c r="D492" s="9">
        <v>0.27</v>
      </c>
      <c r="F492" s="19" t="s">
        <v>7</v>
      </c>
      <c r="G492" s="19">
        <v>5</v>
      </c>
      <c r="H492" s="19">
        <v>31</v>
      </c>
      <c r="I492" s="21" t="s">
        <v>604</v>
      </c>
      <c r="J492" s="19" t="s">
        <v>603</v>
      </c>
    </row>
    <row r="493" spans="1:10" x14ac:dyDescent="0.3">
      <c r="A493" s="1" t="s">
        <v>1107</v>
      </c>
      <c r="B493" s="78">
        <f t="shared" si="7"/>
        <v>267.41666666666669</v>
      </c>
      <c r="C493" s="65">
        <v>0.313</v>
      </c>
      <c r="D493" s="9">
        <v>0.34</v>
      </c>
      <c r="F493" s="19" t="s">
        <v>7</v>
      </c>
      <c r="G493" s="19">
        <v>5</v>
      </c>
      <c r="H493" s="19">
        <v>31</v>
      </c>
      <c r="I493" s="21" t="s">
        <v>604</v>
      </c>
      <c r="J493" s="19" t="s">
        <v>603</v>
      </c>
    </row>
    <row r="494" spans="1:10" x14ac:dyDescent="0.3">
      <c r="A494" s="1" t="s">
        <v>1496</v>
      </c>
      <c r="B494" s="78">
        <f t="shared" si="7"/>
        <v>267.83333333333331</v>
      </c>
      <c r="C494" s="65">
        <v>0.27</v>
      </c>
      <c r="D494" s="9">
        <v>0.24</v>
      </c>
      <c r="F494" s="19" t="s">
        <v>7</v>
      </c>
      <c r="G494" s="19">
        <v>5</v>
      </c>
      <c r="H494" s="19">
        <v>31</v>
      </c>
      <c r="I494" s="21" t="s">
        <v>604</v>
      </c>
      <c r="J494" s="19" t="s">
        <v>603</v>
      </c>
    </row>
    <row r="495" spans="1:10" x14ac:dyDescent="0.3">
      <c r="A495" s="1" t="s">
        <v>1497</v>
      </c>
      <c r="B495" s="78">
        <f t="shared" si="7"/>
        <v>268</v>
      </c>
      <c r="C495" s="65">
        <v>0.38</v>
      </c>
      <c r="D495" s="9">
        <v>0.38</v>
      </c>
      <c r="F495" s="19" t="s">
        <v>7</v>
      </c>
      <c r="G495" s="19">
        <v>5</v>
      </c>
      <c r="H495" s="19">
        <v>31</v>
      </c>
      <c r="I495" s="21" t="s">
        <v>604</v>
      </c>
      <c r="J495" s="19" t="s">
        <v>603</v>
      </c>
    </row>
    <row r="496" spans="1:10" x14ac:dyDescent="0.3">
      <c r="A496" s="1" t="s">
        <v>1498</v>
      </c>
      <c r="B496" s="78">
        <f t="shared" si="7"/>
        <v>269.16666666666669</v>
      </c>
      <c r="C496" s="65">
        <v>0.42</v>
      </c>
      <c r="D496" s="9">
        <v>0.48</v>
      </c>
      <c r="F496" s="19" t="s">
        <v>7</v>
      </c>
      <c r="G496" s="19">
        <v>5</v>
      </c>
      <c r="H496" s="19">
        <v>31</v>
      </c>
      <c r="I496" s="21" t="s">
        <v>604</v>
      </c>
      <c r="J496" s="19" t="s">
        <v>603</v>
      </c>
    </row>
    <row r="497" spans="1:10" x14ac:dyDescent="0.3">
      <c r="A497" s="1" t="s">
        <v>1499</v>
      </c>
      <c r="B497" s="78">
        <f t="shared" si="7"/>
        <v>268.41666666666669</v>
      </c>
      <c r="C497" s="65">
        <v>0.69</v>
      </c>
      <c r="D497" s="9">
        <v>0.31</v>
      </c>
      <c r="F497" s="19" t="s">
        <v>7</v>
      </c>
      <c r="G497" s="19">
        <v>5</v>
      </c>
      <c r="H497" s="19">
        <v>31</v>
      </c>
      <c r="I497" s="21" t="s">
        <v>604</v>
      </c>
      <c r="J497" s="19" t="s">
        <v>603</v>
      </c>
    </row>
    <row r="498" spans="1:10" x14ac:dyDescent="0.3">
      <c r="A498" s="1" t="s">
        <v>1500</v>
      </c>
      <c r="B498" s="78">
        <f t="shared" si="7"/>
        <v>268.625</v>
      </c>
      <c r="C498" s="65">
        <v>0.65</v>
      </c>
      <c r="D498" s="9">
        <v>0.33</v>
      </c>
      <c r="F498" s="19" t="s">
        <v>7</v>
      </c>
      <c r="G498" s="19">
        <v>5</v>
      </c>
      <c r="H498" s="19">
        <v>31</v>
      </c>
      <c r="I498" s="21" t="s">
        <v>604</v>
      </c>
      <c r="J498" s="19" t="s">
        <v>603</v>
      </c>
    </row>
    <row r="499" spans="1:10" x14ac:dyDescent="0.3">
      <c r="A499" s="1" t="s">
        <v>1501</v>
      </c>
      <c r="B499" s="78">
        <f t="shared" si="7"/>
        <v>268.83333333333331</v>
      </c>
      <c r="C499" s="65">
        <v>0.53</v>
      </c>
      <c r="D499" s="9">
        <v>0.69</v>
      </c>
      <c r="F499" s="19" t="s">
        <v>7</v>
      </c>
      <c r="G499" s="19">
        <v>5</v>
      </c>
      <c r="H499" s="19">
        <v>31</v>
      </c>
      <c r="I499" s="21" t="s">
        <v>604</v>
      </c>
      <c r="J499" s="19" t="s">
        <v>603</v>
      </c>
    </row>
    <row r="500" spans="1:10" x14ac:dyDescent="0.3">
      <c r="A500" s="1" t="s">
        <v>1112</v>
      </c>
      <c r="B500" s="78">
        <f t="shared" si="7"/>
        <v>269</v>
      </c>
      <c r="C500" s="65">
        <v>0.39</v>
      </c>
      <c r="D500" s="9">
        <v>0.41</v>
      </c>
      <c r="F500" s="19" t="s">
        <v>7</v>
      </c>
      <c r="G500" s="19">
        <v>5</v>
      </c>
      <c r="H500" s="19">
        <v>31</v>
      </c>
      <c r="I500" s="21" t="s">
        <v>604</v>
      </c>
      <c r="J500" s="19" t="s">
        <v>603</v>
      </c>
    </row>
    <row r="501" spans="1:10" x14ac:dyDescent="0.3">
      <c r="A501" s="1" t="s">
        <v>1502</v>
      </c>
      <c r="B501" s="78">
        <f t="shared" si="7"/>
        <v>269.41666666666669</v>
      </c>
      <c r="C501" s="65">
        <v>0.37</v>
      </c>
      <c r="D501" s="9">
        <v>0.38</v>
      </c>
      <c r="F501" s="19" t="s">
        <v>7</v>
      </c>
      <c r="G501" s="19">
        <v>5</v>
      </c>
      <c r="H501" s="19">
        <v>31</v>
      </c>
      <c r="I501" s="21" t="s">
        <v>604</v>
      </c>
      <c r="J501" s="19" t="s">
        <v>603</v>
      </c>
    </row>
    <row r="502" spans="1:10" x14ac:dyDescent="0.3">
      <c r="A502" s="1" t="s">
        <v>1503</v>
      </c>
      <c r="B502" s="78">
        <f t="shared" si="7"/>
        <v>269.625</v>
      </c>
      <c r="C502" s="65">
        <v>0.56000000000000005</v>
      </c>
      <c r="D502" s="9">
        <v>0.42</v>
      </c>
      <c r="F502" s="19" t="s">
        <v>7</v>
      </c>
      <c r="G502" s="19">
        <v>5</v>
      </c>
      <c r="H502" s="19">
        <v>31</v>
      </c>
      <c r="I502" s="21" t="s">
        <v>604</v>
      </c>
      <c r="J502" s="19" t="s">
        <v>603</v>
      </c>
    </row>
    <row r="503" spans="1:10" x14ac:dyDescent="0.3">
      <c r="A503" s="1" t="s">
        <v>1115</v>
      </c>
      <c r="B503" s="78">
        <f t="shared" si="7"/>
        <v>270.33333333333331</v>
      </c>
      <c r="C503" s="65">
        <v>0.27</v>
      </c>
      <c r="D503" s="9">
        <v>0.26</v>
      </c>
      <c r="F503" s="19" t="s">
        <v>7</v>
      </c>
      <c r="G503" s="19">
        <v>5</v>
      </c>
      <c r="H503" s="19">
        <v>31</v>
      </c>
      <c r="I503" s="21" t="s">
        <v>604</v>
      </c>
      <c r="J503" s="19" t="s">
        <v>603</v>
      </c>
    </row>
    <row r="504" spans="1:10" x14ac:dyDescent="0.3">
      <c r="A504" s="1" t="s">
        <v>1504</v>
      </c>
      <c r="B504" s="78">
        <f t="shared" si="7"/>
        <v>270.625</v>
      </c>
      <c r="C504" s="65">
        <v>0.74</v>
      </c>
      <c r="D504" s="9">
        <v>0.48</v>
      </c>
      <c r="F504" s="19" t="s">
        <v>7</v>
      </c>
      <c r="G504" s="19">
        <v>5</v>
      </c>
      <c r="H504" s="19">
        <v>31</v>
      </c>
      <c r="I504" s="21" t="s">
        <v>604</v>
      </c>
      <c r="J504" s="19" t="s">
        <v>603</v>
      </c>
    </row>
    <row r="505" spans="1:10" x14ac:dyDescent="0.3">
      <c r="A505" s="1" t="s">
        <v>1505</v>
      </c>
      <c r="B505" s="78">
        <f t="shared" si="7"/>
        <v>271</v>
      </c>
      <c r="C505" s="65">
        <v>0.28000000000000003</v>
      </c>
      <c r="D505" s="9">
        <v>0.33</v>
      </c>
      <c r="F505" s="19" t="s">
        <v>7</v>
      </c>
      <c r="G505" s="19">
        <v>5</v>
      </c>
      <c r="H505" s="19">
        <v>31</v>
      </c>
      <c r="I505" s="21" t="s">
        <v>604</v>
      </c>
      <c r="J505" s="19" t="s">
        <v>603</v>
      </c>
    </row>
    <row r="506" spans="1:10" x14ac:dyDescent="0.3">
      <c r="A506" s="1" t="s">
        <v>1506</v>
      </c>
      <c r="B506" s="78">
        <f t="shared" si="7"/>
        <v>271.20833333333331</v>
      </c>
      <c r="C506" s="65">
        <v>0.34</v>
      </c>
      <c r="D506" s="9">
        <v>0.39</v>
      </c>
      <c r="F506" s="19" t="s">
        <v>7</v>
      </c>
      <c r="G506" s="19">
        <v>5</v>
      </c>
      <c r="H506" s="19">
        <v>31</v>
      </c>
      <c r="I506" s="21" t="s">
        <v>604</v>
      </c>
      <c r="J506" s="19" t="s">
        <v>603</v>
      </c>
    </row>
    <row r="507" spans="1:10" x14ac:dyDescent="0.3">
      <c r="A507" s="1" t="s">
        <v>1117</v>
      </c>
      <c r="B507" s="78">
        <f t="shared" si="7"/>
        <v>271.41666666666669</v>
      </c>
      <c r="C507" s="65">
        <v>0.27</v>
      </c>
      <c r="D507" s="9">
        <v>0.48</v>
      </c>
      <c r="F507" s="19" t="s">
        <v>7</v>
      </c>
      <c r="G507" s="19">
        <v>5</v>
      </c>
      <c r="H507" s="19">
        <v>31</v>
      </c>
      <c r="I507" s="21" t="s">
        <v>604</v>
      </c>
      <c r="J507" s="19" t="s">
        <v>603</v>
      </c>
    </row>
    <row r="508" spans="1:10" x14ac:dyDescent="0.3">
      <c r="A508" s="1" t="s">
        <v>1507</v>
      </c>
      <c r="B508" s="78">
        <f t="shared" si="7"/>
        <v>271.625</v>
      </c>
      <c r="C508" s="65">
        <v>0.49</v>
      </c>
      <c r="D508" s="9">
        <v>0.41</v>
      </c>
      <c r="F508" s="19" t="s">
        <v>7</v>
      </c>
      <c r="G508" s="19">
        <v>5</v>
      </c>
      <c r="H508" s="19">
        <v>31</v>
      </c>
      <c r="I508" s="21" t="s">
        <v>604</v>
      </c>
      <c r="J508" s="19" t="s">
        <v>603</v>
      </c>
    </row>
    <row r="509" spans="1:10" x14ac:dyDescent="0.3">
      <c r="A509" s="1" t="s">
        <v>1508</v>
      </c>
      <c r="B509" s="78">
        <f t="shared" si="7"/>
        <v>271.83333333333331</v>
      </c>
      <c r="C509" s="65">
        <v>1.88</v>
      </c>
      <c r="D509" s="9">
        <v>0.65</v>
      </c>
      <c r="E509" s="68" t="s">
        <v>606</v>
      </c>
      <c r="F509" s="19" t="s">
        <v>7</v>
      </c>
      <c r="G509" s="19">
        <v>5</v>
      </c>
      <c r="H509" s="19">
        <v>31</v>
      </c>
      <c r="I509" s="21" t="s">
        <v>604</v>
      </c>
      <c r="J509" s="19" t="s">
        <v>603</v>
      </c>
    </row>
    <row r="510" spans="1:10" x14ac:dyDescent="0.3">
      <c r="A510" s="1" t="s">
        <v>1509</v>
      </c>
      <c r="B510" s="78">
        <f t="shared" si="7"/>
        <v>272</v>
      </c>
      <c r="C510" s="65">
        <v>0.83</v>
      </c>
      <c r="D510" s="9">
        <v>1.19</v>
      </c>
      <c r="E510" s="68" t="s">
        <v>606</v>
      </c>
      <c r="F510" s="19" t="s">
        <v>7</v>
      </c>
      <c r="G510" s="19">
        <v>5</v>
      </c>
      <c r="H510" s="19">
        <v>31</v>
      </c>
      <c r="I510" s="21" t="s">
        <v>604</v>
      </c>
      <c r="J510" s="19" t="s">
        <v>603</v>
      </c>
    </row>
    <row r="511" spans="1:10" x14ac:dyDescent="0.3">
      <c r="A511" s="1" t="s">
        <v>1510</v>
      </c>
      <c r="B511" s="78">
        <f t="shared" ref="B511:B574" si="8">--LEFT(A511,SEARCH("'",A511)-1)+IF( ISNUMBER(SEARCH("""",A511)),--MID(A511,SEARCH("'",A511)+1,SEARCH("""",A511)-SEARCH("'",A511)-1)/12)</f>
        <v>272.16666666666669</v>
      </c>
      <c r="C511" s="65">
        <v>0.28000000000000003</v>
      </c>
      <c r="D511" s="9">
        <v>0.32</v>
      </c>
      <c r="F511" s="19" t="s">
        <v>7</v>
      </c>
      <c r="G511" s="19">
        <v>5</v>
      </c>
      <c r="H511" s="19">
        <v>31</v>
      </c>
      <c r="I511" s="21" t="s">
        <v>604</v>
      </c>
      <c r="J511" s="19" t="s">
        <v>603</v>
      </c>
    </row>
    <row r="512" spans="1:10" x14ac:dyDescent="0.3">
      <c r="A512" s="1" t="s">
        <v>1120</v>
      </c>
      <c r="B512" s="78">
        <f t="shared" si="8"/>
        <v>272.5</v>
      </c>
      <c r="C512" s="65">
        <v>0.3</v>
      </c>
      <c r="D512" s="9">
        <v>0.34</v>
      </c>
      <c r="F512" s="19" t="s">
        <v>7</v>
      </c>
      <c r="G512" s="19">
        <v>5</v>
      </c>
      <c r="H512" s="19">
        <v>31</v>
      </c>
      <c r="I512" s="21" t="s">
        <v>604</v>
      </c>
      <c r="J512" s="19" t="s">
        <v>603</v>
      </c>
    </row>
    <row r="513" spans="1:10" x14ac:dyDescent="0.3">
      <c r="A513" s="1" t="s">
        <v>1511</v>
      </c>
      <c r="B513" s="78">
        <f t="shared" si="8"/>
        <v>272.83333333333331</v>
      </c>
      <c r="C513" s="65">
        <v>0.4</v>
      </c>
      <c r="D513" s="9">
        <v>0.46</v>
      </c>
      <c r="F513" s="19" t="s">
        <v>7</v>
      </c>
      <c r="G513" s="19">
        <v>5</v>
      </c>
      <c r="H513" s="19">
        <v>31</v>
      </c>
      <c r="I513" s="21" t="s">
        <v>604</v>
      </c>
      <c r="J513" s="19" t="s">
        <v>603</v>
      </c>
    </row>
    <row r="514" spans="1:10" x14ac:dyDescent="0.3">
      <c r="A514" s="1" t="s">
        <v>1512</v>
      </c>
      <c r="B514" s="78">
        <f t="shared" si="8"/>
        <v>273</v>
      </c>
      <c r="C514" s="65">
        <v>0.41</v>
      </c>
      <c r="D514" s="9">
        <v>0.35</v>
      </c>
      <c r="F514" s="19" t="s">
        <v>7</v>
      </c>
      <c r="G514" s="19">
        <v>5</v>
      </c>
      <c r="H514" s="19">
        <v>31</v>
      </c>
      <c r="I514" s="21" t="s">
        <v>604</v>
      </c>
      <c r="J514" s="19" t="s">
        <v>603</v>
      </c>
    </row>
    <row r="515" spans="1:10" x14ac:dyDescent="0.3">
      <c r="A515" s="1" t="s">
        <v>1513</v>
      </c>
      <c r="B515" s="78">
        <f t="shared" si="8"/>
        <v>273.20833333333331</v>
      </c>
      <c r="C515" s="65">
        <v>0.46</v>
      </c>
      <c r="D515" s="9">
        <v>0.88</v>
      </c>
      <c r="F515" s="19" t="s">
        <v>7</v>
      </c>
      <c r="G515" s="19">
        <v>5</v>
      </c>
      <c r="H515" s="19">
        <v>31</v>
      </c>
      <c r="I515" s="21" t="s">
        <v>604</v>
      </c>
      <c r="J515" s="19" t="s">
        <v>603</v>
      </c>
    </row>
    <row r="516" spans="1:10" x14ac:dyDescent="0.3">
      <c r="A516" s="1" t="s">
        <v>1514</v>
      </c>
      <c r="B516" s="78">
        <f t="shared" si="8"/>
        <v>273.41666666666669</v>
      </c>
      <c r="C516" s="65">
        <v>0.36</v>
      </c>
      <c r="D516" s="9">
        <v>0.56000000000000005</v>
      </c>
      <c r="F516" s="19" t="s">
        <v>7</v>
      </c>
      <c r="G516" s="19">
        <v>5</v>
      </c>
      <c r="H516" s="19">
        <v>31</v>
      </c>
      <c r="I516" s="21" t="s">
        <v>604</v>
      </c>
      <c r="J516" s="19" t="s">
        <v>603</v>
      </c>
    </row>
    <row r="517" spans="1:10" x14ac:dyDescent="0.3">
      <c r="A517" s="1" t="s">
        <v>1515</v>
      </c>
      <c r="B517" s="78">
        <f t="shared" si="8"/>
        <v>273.79166666666669</v>
      </c>
      <c r="C517" s="65">
        <v>0.72</v>
      </c>
      <c r="D517" s="9">
        <v>0.44</v>
      </c>
      <c r="E517" s="9"/>
      <c r="F517" s="1" t="s">
        <v>7</v>
      </c>
      <c r="G517" s="1">
        <v>5</v>
      </c>
      <c r="H517" s="1">
        <v>32</v>
      </c>
      <c r="I517" s="1" t="s">
        <v>387</v>
      </c>
      <c r="J517" s="6" t="s">
        <v>315</v>
      </c>
    </row>
    <row r="518" spans="1:10" x14ac:dyDescent="0.3">
      <c r="A518" s="1" t="s">
        <v>1124</v>
      </c>
      <c r="B518" s="78">
        <f t="shared" si="8"/>
        <v>274</v>
      </c>
      <c r="C518" s="65">
        <v>0.47</v>
      </c>
      <c r="D518" s="9">
        <v>0.35</v>
      </c>
      <c r="F518" s="1" t="s">
        <v>7</v>
      </c>
      <c r="G518" s="1">
        <v>5</v>
      </c>
      <c r="H518" s="1">
        <v>32</v>
      </c>
      <c r="I518" s="1" t="s">
        <v>387</v>
      </c>
      <c r="J518" s="6" t="s">
        <v>315</v>
      </c>
    </row>
    <row r="519" spans="1:10" x14ac:dyDescent="0.3">
      <c r="A519" s="1" t="s">
        <v>1516</v>
      </c>
      <c r="B519" s="78">
        <f t="shared" si="8"/>
        <v>274.20833333333331</v>
      </c>
      <c r="C519" s="65">
        <v>0.57999999999999996</v>
      </c>
      <c r="D519" s="9">
        <v>0.25</v>
      </c>
      <c r="F519" s="1" t="s">
        <v>7</v>
      </c>
      <c r="G519" s="1">
        <v>5</v>
      </c>
      <c r="H519" s="1">
        <v>32</v>
      </c>
      <c r="I519" s="1" t="s">
        <v>387</v>
      </c>
      <c r="J519" s="6" t="s">
        <v>315</v>
      </c>
    </row>
    <row r="520" spans="1:10" x14ac:dyDescent="0.3">
      <c r="A520" s="1" t="s">
        <v>1517</v>
      </c>
      <c r="B520" s="78">
        <f t="shared" si="8"/>
        <v>274.41666666666669</v>
      </c>
      <c r="C520" s="65">
        <v>1.1200000000000001</v>
      </c>
      <c r="D520" s="9">
        <v>0.37</v>
      </c>
      <c r="F520" s="1" t="s">
        <v>7</v>
      </c>
      <c r="G520" s="1">
        <v>5</v>
      </c>
      <c r="H520" s="1">
        <v>32</v>
      </c>
      <c r="I520" s="1" t="s">
        <v>387</v>
      </c>
      <c r="J520" s="6" t="s">
        <v>315</v>
      </c>
    </row>
    <row r="521" spans="1:10" x14ac:dyDescent="0.3">
      <c r="A521" s="1" t="s">
        <v>1518</v>
      </c>
      <c r="B521" s="78">
        <f t="shared" si="8"/>
        <v>274.625</v>
      </c>
      <c r="C521" s="65">
        <v>0.6</v>
      </c>
      <c r="D521" s="9">
        <v>0.28000000000000003</v>
      </c>
      <c r="F521" s="1" t="s">
        <v>7</v>
      </c>
      <c r="G521" s="1">
        <v>5</v>
      </c>
      <c r="H521" s="1">
        <v>32</v>
      </c>
      <c r="I521" s="1" t="s">
        <v>387</v>
      </c>
      <c r="J521" s="6" t="s">
        <v>315</v>
      </c>
    </row>
    <row r="522" spans="1:10" x14ac:dyDescent="0.3">
      <c r="A522" s="1" t="s">
        <v>1519</v>
      </c>
      <c r="B522" s="78">
        <f t="shared" si="8"/>
        <v>274.83333333333331</v>
      </c>
      <c r="C522" s="65">
        <v>0.39</v>
      </c>
      <c r="D522" s="9">
        <v>0.3</v>
      </c>
      <c r="F522" s="1" t="s">
        <v>7</v>
      </c>
      <c r="G522" s="1">
        <v>5</v>
      </c>
      <c r="H522" s="1">
        <v>32</v>
      </c>
      <c r="I522" s="1" t="s">
        <v>387</v>
      </c>
      <c r="J522" s="6" t="s">
        <v>315</v>
      </c>
    </row>
    <row r="523" spans="1:10" x14ac:dyDescent="0.3">
      <c r="A523" s="1" t="s">
        <v>1520</v>
      </c>
      <c r="B523" s="78">
        <f t="shared" si="8"/>
        <v>275.25</v>
      </c>
      <c r="C523" s="65">
        <v>0.28999999999999998</v>
      </c>
      <c r="D523" s="9">
        <v>0.36</v>
      </c>
      <c r="F523" s="1" t="s">
        <v>7</v>
      </c>
      <c r="G523" s="1">
        <v>5</v>
      </c>
      <c r="H523" s="1">
        <v>32</v>
      </c>
      <c r="I523" s="1" t="s">
        <v>387</v>
      </c>
      <c r="J523" s="6" t="s">
        <v>315</v>
      </c>
    </row>
    <row r="524" spans="1:10" s="16" customFormat="1" x14ac:dyDescent="0.3">
      <c r="A524" s="1" t="s">
        <v>1521</v>
      </c>
      <c r="B524" s="78">
        <f t="shared" si="8"/>
        <v>275.45833333333331</v>
      </c>
      <c r="C524" s="65">
        <v>0.26</v>
      </c>
      <c r="D524" s="9">
        <v>0.21</v>
      </c>
      <c r="E524" s="68"/>
      <c r="F524" s="1" t="s">
        <v>7</v>
      </c>
      <c r="G524" s="1">
        <v>5</v>
      </c>
      <c r="H524" s="1">
        <v>32</v>
      </c>
      <c r="I524" s="1" t="s">
        <v>387</v>
      </c>
      <c r="J524" s="6" t="s">
        <v>315</v>
      </c>
    </row>
    <row r="525" spans="1:10" x14ac:dyDescent="0.3">
      <c r="A525" s="1" t="s">
        <v>1522</v>
      </c>
      <c r="B525" s="78">
        <f t="shared" si="8"/>
        <v>275.79166666666669</v>
      </c>
      <c r="C525" s="65">
        <v>0.53</v>
      </c>
      <c r="D525" s="9">
        <v>0.45</v>
      </c>
      <c r="F525" s="1" t="s">
        <v>7</v>
      </c>
      <c r="G525" s="1">
        <v>5</v>
      </c>
      <c r="H525" s="1">
        <v>32</v>
      </c>
      <c r="I525" s="1" t="s">
        <v>387</v>
      </c>
      <c r="J525" s="6" t="s">
        <v>315</v>
      </c>
    </row>
    <row r="526" spans="1:10" x14ac:dyDescent="0.3">
      <c r="A526" s="1" t="s">
        <v>1130</v>
      </c>
      <c r="B526" s="78">
        <f t="shared" si="8"/>
        <v>276</v>
      </c>
      <c r="C526" s="65">
        <v>0.39</v>
      </c>
      <c r="D526" s="9">
        <v>0.12</v>
      </c>
      <c r="F526" s="1" t="s">
        <v>7</v>
      </c>
      <c r="G526" s="1">
        <v>5</v>
      </c>
      <c r="H526" s="1">
        <v>32</v>
      </c>
      <c r="I526" s="1" t="s">
        <v>387</v>
      </c>
      <c r="J526" s="6" t="s">
        <v>315</v>
      </c>
    </row>
    <row r="527" spans="1:10" x14ac:dyDescent="0.3">
      <c r="A527" s="1" t="s">
        <v>1523</v>
      </c>
      <c r="B527" s="78">
        <f t="shared" si="8"/>
        <v>276.20833333333331</v>
      </c>
      <c r="C527" s="65">
        <v>0.76</v>
      </c>
      <c r="D527" s="9">
        <v>0.57999999999999996</v>
      </c>
      <c r="F527" s="1" t="s">
        <v>7</v>
      </c>
      <c r="G527" s="1">
        <v>5</v>
      </c>
      <c r="H527" s="1">
        <v>32</v>
      </c>
      <c r="I527" s="1" t="s">
        <v>387</v>
      </c>
      <c r="J527" s="6" t="s">
        <v>315</v>
      </c>
    </row>
    <row r="528" spans="1:10" x14ac:dyDescent="0.3">
      <c r="A528" s="1" t="s">
        <v>1650</v>
      </c>
      <c r="B528" s="78">
        <f t="shared" si="8"/>
        <v>276.41666666666669</v>
      </c>
      <c r="C528" s="65">
        <v>0.42</v>
      </c>
      <c r="D528" s="9">
        <v>0.35</v>
      </c>
      <c r="F528" s="1" t="s">
        <v>7</v>
      </c>
      <c r="G528" s="1">
        <v>5</v>
      </c>
      <c r="H528" s="1">
        <v>32</v>
      </c>
      <c r="I528" s="1" t="s">
        <v>387</v>
      </c>
      <c r="J528" s="6" t="s">
        <v>315</v>
      </c>
    </row>
    <row r="529" spans="1:10" x14ac:dyDescent="0.3">
      <c r="A529" s="1" t="s">
        <v>1524</v>
      </c>
      <c r="B529" s="78">
        <f t="shared" si="8"/>
        <v>276.625</v>
      </c>
      <c r="C529" s="65">
        <v>0.42</v>
      </c>
      <c r="D529" s="9">
        <v>0.45</v>
      </c>
      <c r="F529" s="1" t="s">
        <v>7</v>
      </c>
      <c r="G529" s="1">
        <v>5</v>
      </c>
      <c r="H529" s="1">
        <v>32</v>
      </c>
      <c r="I529" s="1" t="s">
        <v>387</v>
      </c>
      <c r="J529" s="6" t="s">
        <v>315</v>
      </c>
    </row>
    <row r="530" spans="1:10" x14ac:dyDescent="0.3">
      <c r="A530" s="1" t="s">
        <v>1525</v>
      </c>
      <c r="B530" s="78">
        <f t="shared" si="8"/>
        <v>276.83333333333331</v>
      </c>
      <c r="C530" s="65">
        <v>0.66</v>
      </c>
      <c r="D530" s="9">
        <v>0.47</v>
      </c>
      <c r="F530" s="1" t="s">
        <v>7</v>
      </c>
      <c r="G530" s="1">
        <v>5</v>
      </c>
      <c r="H530" s="1">
        <v>32</v>
      </c>
      <c r="I530" s="1" t="s">
        <v>387</v>
      </c>
      <c r="J530" s="6" t="s">
        <v>315</v>
      </c>
    </row>
    <row r="531" spans="1:10" x14ac:dyDescent="0.3">
      <c r="A531" s="1" t="s">
        <v>1526</v>
      </c>
      <c r="B531" s="78">
        <f t="shared" si="8"/>
        <v>277.04166666666669</v>
      </c>
      <c r="C531" s="65">
        <v>0.38</v>
      </c>
      <c r="D531" s="9">
        <v>0.51</v>
      </c>
      <c r="F531" s="1" t="s">
        <v>7</v>
      </c>
      <c r="G531" s="1">
        <v>5</v>
      </c>
      <c r="H531" s="1">
        <v>32</v>
      </c>
      <c r="I531" s="1" t="s">
        <v>387</v>
      </c>
      <c r="J531" s="6" t="s">
        <v>315</v>
      </c>
    </row>
    <row r="532" spans="1:10" x14ac:dyDescent="0.3">
      <c r="A532" s="1" t="s">
        <v>1133</v>
      </c>
      <c r="B532" s="78">
        <f t="shared" si="8"/>
        <v>277.25</v>
      </c>
      <c r="C532" s="65">
        <v>1.75</v>
      </c>
      <c r="D532" s="9">
        <v>1.46</v>
      </c>
      <c r="E532" s="68" t="s">
        <v>417</v>
      </c>
      <c r="F532" s="1" t="s">
        <v>7</v>
      </c>
      <c r="G532" s="1">
        <v>5</v>
      </c>
      <c r="H532" s="1">
        <v>32</v>
      </c>
      <c r="I532" s="1" t="s">
        <v>387</v>
      </c>
      <c r="J532" s="6" t="s">
        <v>315</v>
      </c>
    </row>
    <row r="533" spans="1:10" x14ac:dyDescent="0.3">
      <c r="A533" s="1" t="s">
        <v>1651</v>
      </c>
      <c r="B533" s="78">
        <f t="shared" si="8"/>
        <v>277.83333333333331</v>
      </c>
      <c r="C533" s="65">
        <v>0.28000000000000003</v>
      </c>
      <c r="D533" s="9">
        <v>0.2</v>
      </c>
      <c r="F533" s="1" t="s">
        <v>7</v>
      </c>
      <c r="G533" s="1">
        <v>5</v>
      </c>
      <c r="H533" s="1">
        <v>32</v>
      </c>
      <c r="I533" s="1" t="s">
        <v>387</v>
      </c>
      <c r="J533" s="6" t="s">
        <v>315</v>
      </c>
    </row>
    <row r="534" spans="1:10" x14ac:dyDescent="0.3">
      <c r="A534" s="1" t="s">
        <v>1527</v>
      </c>
      <c r="B534" s="78">
        <f t="shared" si="8"/>
        <v>278</v>
      </c>
      <c r="C534" s="65">
        <v>0.24</v>
      </c>
      <c r="D534" s="9">
        <v>0.4</v>
      </c>
      <c r="F534" s="1" t="s">
        <v>7</v>
      </c>
      <c r="G534" s="1">
        <v>5</v>
      </c>
      <c r="H534" s="1">
        <v>32</v>
      </c>
      <c r="I534" s="1" t="s">
        <v>387</v>
      </c>
      <c r="J534" s="6" t="s">
        <v>315</v>
      </c>
    </row>
    <row r="535" spans="1:10" x14ac:dyDescent="0.3">
      <c r="A535" s="1" t="s">
        <v>1528</v>
      </c>
      <c r="B535" s="78">
        <f t="shared" si="8"/>
        <v>278.20833333333331</v>
      </c>
      <c r="C535" s="65">
        <v>3.16</v>
      </c>
      <c r="D535" s="9">
        <v>1.51</v>
      </c>
      <c r="E535" s="68" t="s">
        <v>418</v>
      </c>
      <c r="F535" s="1" t="s">
        <v>7</v>
      </c>
      <c r="G535" s="1">
        <v>5</v>
      </c>
      <c r="H535" s="1">
        <v>32</v>
      </c>
      <c r="I535" s="1" t="s">
        <v>387</v>
      </c>
      <c r="J535" s="6" t="s">
        <v>315</v>
      </c>
    </row>
    <row r="536" spans="1:10" x14ac:dyDescent="0.3">
      <c r="A536" s="1" t="s">
        <v>1529</v>
      </c>
      <c r="B536" s="78">
        <f t="shared" si="8"/>
        <v>278.41666666666669</v>
      </c>
      <c r="C536" s="65">
        <v>0.37</v>
      </c>
      <c r="D536" s="9">
        <v>0.52</v>
      </c>
      <c r="F536" s="1" t="s">
        <v>7</v>
      </c>
      <c r="G536" s="1">
        <v>5</v>
      </c>
      <c r="H536" s="1">
        <v>32</v>
      </c>
      <c r="I536" s="1" t="s">
        <v>387</v>
      </c>
      <c r="J536" s="6" t="s">
        <v>315</v>
      </c>
    </row>
    <row r="537" spans="1:10" x14ac:dyDescent="0.3">
      <c r="A537" s="1" t="s">
        <v>1530</v>
      </c>
      <c r="B537" s="78">
        <f t="shared" si="8"/>
        <v>278.625</v>
      </c>
      <c r="C537" s="65">
        <v>0.38</v>
      </c>
      <c r="D537" s="9">
        <v>0.39</v>
      </c>
      <c r="F537" s="1" t="s">
        <v>7</v>
      </c>
      <c r="G537" s="1">
        <v>5</v>
      </c>
      <c r="H537" s="1">
        <v>32</v>
      </c>
      <c r="I537" s="1" t="s">
        <v>387</v>
      </c>
      <c r="J537" s="6" t="s">
        <v>315</v>
      </c>
    </row>
    <row r="538" spans="1:10" x14ac:dyDescent="0.3">
      <c r="A538" s="1" t="s">
        <v>1531</v>
      </c>
      <c r="B538" s="78">
        <f t="shared" si="8"/>
        <v>278.83333333333331</v>
      </c>
      <c r="C538" s="65">
        <v>0.34</v>
      </c>
      <c r="D538" s="9">
        <v>0.52</v>
      </c>
      <c r="F538" s="1" t="s">
        <v>7</v>
      </c>
      <c r="G538" s="1">
        <v>5</v>
      </c>
      <c r="H538" s="1">
        <v>32</v>
      </c>
      <c r="I538" s="1" t="s">
        <v>387</v>
      </c>
      <c r="J538" s="6" t="s">
        <v>315</v>
      </c>
    </row>
    <row r="539" spans="1:10" x14ac:dyDescent="0.3">
      <c r="A539" s="1" t="s">
        <v>1532</v>
      </c>
      <c r="B539" s="78">
        <f t="shared" si="8"/>
        <v>279.04166666666669</v>
      </c>
      <c r="C539" s="65">
        <v>0.59</v>
      </c>
      <c r="D539" s="9">
        <v>0.5</v>
      </c>
      <c r="F539" s="1" t="s">
        <v>7</v>
      </c>
      <c r="G539" s="1">
        <v>5</v>
      </c>
      <c r="H539" s="1">
        <v>32</v>
      </c>
      <c r="I539" s="1" t="s">
        <v>387</v>
      </c>
      <c r="J539" s="6" t="s">
        <v>315</v>
      </c>
    </row>
    <row r="540" spans="1:10" x14ac:dyDescent="0.3">
      <c r="A540" s="1" t="s">
        <v>1533</v>
      </c>
      <c r="B540" s="78">
        <f t="shared" si="8"/>
        <v>279.375</v>
      </c>
      <c r="C540" s="65">
        <v>0</v>
      </c>
      <c r="D540" s="9">
        <v>0</v>
      </c>
      <c r="E540" s="68" t="s">
        <v>386</v>
      </c>
      <c r="F540" s="1" t="s">
        <v>7</v>
      </c>
      <c r="G540" s="1">
        <v>5</v>
      </c>
      <c r="H540" s="1">
        <v>32</v>
      </c>
      <c r="I540" s="1" t="s">
        <v>387</v>
      </c>
      <c r="J540" s="6" t="s">
        <v>315</v>
      </c>
    </row>
    <row r="541" spans="1:10" x14ac:dyDescent="0.3">
      <c r="A541" s="1" t="s">
        <v>1534</v>
      </c>
      <c r="B541" s="78">
        <f t="shared" si="8"/>
        <v>279.08333333333331</v>
      </c>
      <c r="C541" s="65">
        <v>0.01</v>
      </c>
      <c r="D541" s="9">
        <v>0</v>
      </c>
      <c r="E541" s="68" t="s">
        <v>386</v>
      </c>
      <c r="F541" s="1" t="s">
        <v>7</v>
      </c>
      <c r="G541" s="1">
        <v>5</v>
      </c>
      <c r="H541" s="1">
        <v>32</v>
      </c>
      <c r="I541" s="1" t="s">
        <v>387</v>
      </c>
      <c r="J541" s="6" t="s">
        <v>315</v>
      </c>
    </row>
    <row r="542" spans="1:10" x14ac:dyDescent="0.3">
      <c r="A542" s="1" t="s">
        <v>1535</v>
      </c>
      <c r="B542" s="78">
        <f t="shared" si="8"/>
        <v>280.04166666666669</v>
      </c>
      <c r="C542" s="65">
        <v>0.24</v>
      </c>
      <c r="D542" s="9">
        <v>0</v>
      </c>
      <c r="F542" s="1" t="s">
        <v>7</v>
      </c>
      <c r="G542" s="1">
        <v>5</v>
      </c>
      <c r="H542" s="1">
        <v>32</v>
      </c>
      <c r="I542" s="1" t="s">
        <v>387</v>
      </c>
      <c r="J542" s="6" t="s">
        <v>315</v>
      </c>
    </row>
    <row r="543" spans="1:10" x14ac:dyDescent="0.3">
      <c r="A543" s="1" t="s">
        <v>1536</v>
      </c>
      <c r="B543" s="78">
        <f t="shared" si="8"/>
        <v>280.33333333333331</v>
      </c>
      <c r="C543" s="65">
        <v>0.16</v>
      </c>
      <c r="D543" s="9">
        <v>0.51</v>
      </c>
      <c r="E543" s="68" t="s">
        <v>386</v>
      </c>
      <c r="F543" s="1" t="s">
        <v>7</v>
      </c>
      <c r="G543" s="1">
        <v>5</v>
      </c>
      <c r="H543" s="1">
        <v>32</v>
      </c>
      <c r="I543" s="1" t="s">
        <v>387</v>
      </c>
      <c r="J543" s="6" t="s">
        <v>315</v>
      </c>
    </row>
    <row r="544" spans="1:10" x14ac:dyDescent="0.3">
      <c r="A544" s="1" t="s">
        <v>1537</v>
      </c>
      <c r="B544" s="78">
        <f t="shared" si="8"/>
        <v>280.58333333333331</v>
      </c>
      <c r="C544" s="65">
        <v>0.35</v>
      </c>
      <c r="D544" s="9">
        <v>1.04</v>
      </c>
      <c r="F544" s="1" t="s">
        <v>7</v>
      </c>
      <c r="G544" s="1">
        <v>5</v>
      </c>
      <c r="H544" s="1">
        <v>32</v>
      </c>
      <c r="I544" s="1" t="s">
        <v>387</v>
      </c>
      <c r="J544" s="6" t="s">
        <v>315</v>
      </c>
    </row>
    <row r="545" spans="1:10" x14ac:dyDescent="0.3">
      <c r="A545" s="1" t="s">
        <v>1538</v>
      </c>
      <c r="B545" s="78">
        <f t="shared" si="8"/>
        <v>280.79166666666669</v>
      </c>
      <c r="C545" s="65">
        <v>0.25</v>
      </c>
      <c r="D545" s="9">
        <v>0.39</v>
      </c>
      <c r="F545" s="1" t="s">
        <v>7</v>
      </c>
      <c r="G545" s="1">
        <v>5</v>
      </c>
      <c r="H545" s="1">
        <v>32</v>
      </c>
      <c r="I545" s="1" t="s">
        <v>387</v>
      </c>
      <c r="J545" s="6" t="s">
        <v>315</v>
      </c>
    </row>
    <row r="546" spans="1:10" x14ac:dyDescent="0.3">
      <c r="A546" s="1" t="s">
        <v>1539</v>
      </c>
      <c r="B546" s="78">
        <f t="shared" si="8"/>
        <v>281</v>
      </c>
      <c r="C546" s="65">
        <v>0.47</v>
      </c>
      <c r="D546" s="9">
        <v>0.59</v>
      </c>
      <c r="E546" s="68" t="s">
        <v>419</v>
      </c>
      <c r="F546" s="1" t="s">
        <v>7</v>
      </c>
      <c r="G546" s="1">
        <v>5</v>
      </c>
      <c r="H546" s="1">
        <v>32</v>
      </c>
      <c r="I546" s="1" t="s">
        <v>387</v>
      </c>
      <c r="J546" s="6" t="s">
        <v>315</v>
      </c>
    </row>
    <row r="547" spans="1:10" x14ac:dyDescent="0.3">
      <c r="A547" s="1" t="s">
        <v>1540</v>
      </c>
      <c r="B547" s="78">
        <f t="shared" si="8"/>
        <v>281.20833333333331</v>
      </c>
      <c r="C547" s="65">
        <v>0.21</v>
      </c>
      <c r="D547" s="9">
        <v>0.66</v>
      </c>
      <c r="F547" s="1" t="s">
        <v>7</v>
      </c>
      <c r="G547" s="1">
        <v>5</v>
      </c>
      <c r="H547" s="1">
        <v>32</v>
      </c>
      <c r="I547" s="1" t="s">
        <v>387</v>
      </c>
      <c r="J547" s="6" t="s">
        <v>315</v>
      </c>
    </row>
    <row r="548" spans="1:10" x14ac:dyDescent="0.3">
      <c r="A548" s="1" t="s">
        <v>1541</v>
      </c>
      <c r="B548" s="78">
        <f t="shared" si="8"/>
        <v>281.41666666666669</v>
      </c>
      <c r="C548" s="65">
        <v>0.34</v>
      </c>
      <c r="D548" s="9">
        <v>0.24</v>
      </c>
      <c r="F548" s="1" t="s">
        <v>7</v>
      </c>
      <c r="G548" s="1">
        <v>5</v>
      </c>
      <c r="H548" s="1">
        <v>32</v>
      </c>
      <c r="I548" s="1" t="s">
        <v>387</v>
      </c>
      <c r="J548" s="6" t="s">
        <v>315</v>
      </c>
    </row>
    <row r="549" spans="1:10" x14ac:dyDescent="0.3">
      <c r="A549" s="1" t="s">
        <v>1542</v>
      </c>
      <c r="B549" s="78">
        <f t="shared" si="8"/>
        <v>281.625</v>
      </c>
      <c r="C549" s="65">
        <v>0.3</v>
      </c>
      <c r="D549" s="9">
        <v>0.27</v>
      </c>
      <c r="F549" s="1" t="s">
        <v>7</v>
      </c>
      <c r="G549" s="1">
        <v>5</v>
      </c>
      <c r="H549" s="1">
        <v>32</v>
      </c>
      <c r="I549" s="1" t="s">
        <v>387</v>
      </c>
      <c r="J549" s="6" t="s">
        <v>315</v>
      </c>
    </row>
    <row r="550" spans="1:10" x14ac:dyDescent="0.3">
      <c r="A550" s="1" t="s">
        <v>1543</v>
      </c>
      <c r="B550" s="78">
        <f t="shared" si="8"/>
        <v>281.83333333333331</v>
      </c>
      <c r="C550" s="65">
        <v>0.17</v>
      </c>
      <c r="D550" s="9">
        <v>0.27</v>
      </c>
      <c r="F550" s="1" t="s">
        <v>7</v>
      </c>
      <c r="G550" s="1">
        <v>5</v>
      </c>
      <c r="H550" s="1">
        <v>32</v>
      </c>
      <c r="I550" s="1" t="s">
        <v>387</v>
      </c>
      <c r="J550" s="6" t="s">
        <v>315</v>
      </c>
    </row>
    <row r="551" spans="1:10" x14ac:dyDescent="0.3">
      <c r="A551" s="1" t="s">
        <v>1544</v>
      </c>
      <c r="B551" s="78">
        <f t="shared" si="8"/>
        <v>282</v>
      </c>
      <c r="C551" s="65">
        <v>0.22</v>
      </c>
      <c r="D551" s="9">
        <v>0.37</v>
      </c>
      <c r="F551" s="1" t="s">
        <v>7</v>
      </c>
      <c r="G551" s="1">
        <v>5</v>
      </c>
      <c r="H551" s="1">
        <v>32</v>
      </c>
      <c r="I551" s="1" t="s">
        <v>387</v>
      </c>
      <c r="J551" s="6" t="s">
        <v>315</v>
      </c>
    </row>
    <row r="552" spans="1:10" x14ac:dyDescent="0.3">
      <c r="A552" s="1" t="s">
        <v>1545</v>
      </c>
      <c r="B552" s="78">
        <f t="shared" si="8"/>
        <v>282.20833333333331</v>
      </c>
      <c r="C552" s="65">
        <v>0.28999999999999998</v>
      </c>
      <c r="D552" s="9">
        <v>0.19</v>
      </c>
      <c r="F552" s="1" t="s">
        <v>7</v>
      </c>
      <c r="G552" s="1">
        <v>5</v>
      </c>
      <c r="H552" s="1">
        <v>32</v>
      </c>
      <c r="I552" s="1" t="s">
        <v>387</v>
      </c>
      <c r="J552" s="6" t="s">
        <v>315</v>
      </c>
    </row>
    <row r="553" spans="1:10" x14ac:dyDescent="0.3">
      <c r="A553" s="1" t="s">
        <v>1546</v>
      </c>
      <c r="B553" s="78">
        <f t="shared" si="8"/>
        <v>282.41666666666669</v>
      </c>
      <c r="C553" s="65">
        <v>0.2</v>
      </c>
      <c r="D553" s="9">
        <v>0</v>
      </c>
      <c r="F553" s="1" t="s">
        <v>7</v>
      </c>
      <c r="G553" s="1">
        <v>5</v>
      </c>
      <c r="H553" s="1">
        <v>32</v>
      </c>
      <c r="I553" s="1" t="s">
        <v>387</v>
      </c>
      <c r="J553" s="6" t="s">
        <v>315</v>
      </c>
    </row>
    <row r="554" spans="1:10" x14ac:dyDescent="0.3">
      <c r="A554" s="1" t="s">
        <v>1547</v>
      </c>
      <c r="B554" s="78">
        <f t="shared" si="8"/>
        <v>282.625</v>
      </c>
      <c r="C554" s="65">
        <v>0.23</v>
      </c>
      <c r="D554" s="9">
        <v>0.32</v>
      </c>
      <c r="F554" s="1" t="s">
        <v>7</v>
      </c>
      <c r="G554" s="1">
        <v>5</v>
      </c>
      <c r="H554" s="1">
        <v>32</v>
      </c>
      <c r="I554" s="1" t="s">
        <v>387</v>
      </c>
      <c r="J554" s="6" t="s">
        <v>315</v>
      </c>
    </row>
    <row r="555" spans="1:10" x14ac:dyDescent="0.3">
      <c r="A555" s="1" t="s">
        <v>1548</v>
      </c>
      <c r="B555" s="78">
        <f t="shared" si="8"/>
        <v>282.83333333333331</v>
      </c>
      <c r="C555" s="65">
        <v>0.12</v>
      </c>
      <c r="D555" s="9">
        <v>0.28000000000000003</v>
      </c>
      <c r="F555" s="1" t="s">
        <v>7</v>
      </c>
      <c r="G555" s="1">
        <v>5</v>
      </c>
      <c r="H555" s="1">
        <v>32</v>
      </c>
      <c r="I555" s="1" t="s">
        <v>387</v>
      </c>
      <c r="J555" s="6" t="s">
        <v>315</v>
      </c>
    </row>
    <row r="556" spans="1:10" x14ac:dyDescent="0.3">
      <c r="A556" s="1" t="s">
        <v>365</v>
      </c>
      <c r="B556" s="78">
        <f t="shared" si="8"/>
        <v>283.20833333333331</v>
      </c>
      <c r="C556" s="65">
        <v>0.5</v>
      </c>
      <c r="D556" s="9">
        <v>0.64</v>
      </c>
      <c r="F556" s="1" t="s">
        <v>7</v>
      </c>
      <c r="G556" s="1">
        <v>5</v>
      </c>
      <c r="H556" s="1">
        <v>33</v>
      </c>
      <c r="I556" s="1" t="s">
        <v>364</v>
      </c>
      <c r="J556" s="6" t="s">
        <v>315</v>
      </c>
    </row>
    <row r="557" spans="1:10" x14ac:dyDescent="0.3">
      <c r="A557" s="67" t="s">
        <v>1549</v>
      </c>
      <c r="B557" s="78">
        <f t="shared" si="8"/>
        <v>283.41666666666669</v>
      </c>
      <c r="C557" s="65">
        <v>1.25</v>
      </c>
      <c r="D557" s="9">
        <v>1.3</v>
      </c>
      <c r="F557" s="1" t="s">
        <v>7</v>
      </c>
      <c r="G557" s="1">
        <v>5</v>
      </c>
      <c r="H557" s="1">
        <v>33</v>
      </c>
      <c r="I557" s="1" t="s">
        <v>364</v>
      </c>
      <c r="J557" s="6" t="s">
        <v>315</v>
      </c>
    </row>
    <row r="558" spans="1:10" x14ac:dyDescent="0.3">
      <c r="A558" s="67" t="s">
        <v>1550</v>
      </c>
      <c r="B558" s="78">
        <f t="shared" si="8"/>
        <v>283.625</v>
      </c>
      <c r="C558" s="65">
        <v>1</v>
      </c>
      <c r="D558" s="9">
        <v>0.5</v>
      </c>
      <c r="F558" s="1" t="s">
        <v>7</v>
      </c>
      <c r="G558" s="1">
        <v>5</v>
      </c>
      <c r="H558" s="1">
        <v>33</v>
      </c>
      <c r="I558" s="1" t="s">
        <v>364</v>
      </c>
      <c r="J558" s="6" t="s">
        <v>315</v>
      </c>
    </row>
    <row r="559" spans="1:10" x14ac:dyDescent="0.3">
      <c r="A559" s="67" t="s">
        <v>1149</v>
      </c>
      <c r="B559" s="78">
        <f t="shared" si="8"/>
        <v>283.83333333333331</v>
      </c>
      <c r="C559" s="65">
        <v>0.35</v>
      </c>
      <c r="D559" s="9">
        <v>0.36</v>
      </c>
      <c r="F559" s="1" t="s">
        <v>7</v>
      </c>
      <c r="G559" s="1">
        <v>5</v>
      </c>
      <c r="H559" s="1">
        <v>33</v>
      </c>
      <c r="I559" s="1" t="s">
        <v>364</v>
      </c>
      <c r="J559" s="6" t="s">
        <v>315</v>
      </c>
    </row>
    <row r="560" spans="1:10" x14ac:dyDescent="0.3">
      <c r="A560" s="1" t="s">
        <v>1551</v>
      </c>
      <c r="B560" s="78">
        <f t="shared" si="8"/>
        <v>284.04166666666669</v>
      </c>
      <c r="C560" s="65">
        <v>0.42</v>
      </c>
      <c r="D560" s="9">
        <v>0.34</v>
      </c>
      <c r="E560" s="9"/>
      <c r="F560" s="1" t="s">
        <v>7</v>
      </c>
      <c r="G560" s="1">
        <v>5</v>
      </c>
      <c r="H560" s="1">
        <v>33</v>
      </c>
      <c r="I560" s="1" t="s">
        <v>364</v>
      </c>
      <c r="J560" s="6" t="s">
        <v>315</v>
      </c>
    </row>
    <row r="561" spans="1:10" x14ac:dyDescent="0.3">
      <c r="A561" s="67" t="s">
        <v>1552</v>
      </c>
      <c r="B561" s="78">
        <f t="shared" si="8"/>
        <v>284.25</v>
      </c>
      <c r="C561" s="65">
        <v>0.38</v>
      </c>
      <c r="D561" s="9">
        <v>0.4</v>
      </c>
      <c r="F561" s="1" t="s">
        <v>7</v>
      </c>
      <c r="G561" s="1">
        <v>5</v>
      </c>
      <c r="H561" s="1">
        <v>33</v>
      </c>
      <c r="I561" s="1" t="s">
        <v>364</v>
      </c>
      <c r="J561" s="6" t="s">
        <v>315</v>
      </c>
    </row>
    <row r="562" spans="1:10" x14ac:dyDescent="0.3">
      <c r="A562" s="1" t="s">
        <v>1553</v>
      </c>
      <c r="B562" s="78">
        <f t="shared" si="8"/>
        <v>284.625</v>
      </c>
      <c r="C562" s="65">
        <v>0.34</v>
      </c>
      <c r="D562" s="9">
        <v>0.38</v>
      </c>
      <c r="F562" s="1" t="s">
        <v>7</v>
      </c>
      <c r="G562" s="1">
        <v>5</v>
      </c>
      <c r="H562" s="1">
        <v>33</v>
      </c>
      <c r="I562" s="1" t="s">
        <v>364</v>
      </c>
      <c r="J562" s="6" t="s">
        <v>315</v>
      </c>
    </row>
    <row r="563" spans="1:10" x14ac:dyDescent="0.3">
      <c r="A563" s="1" t="s">
        <v>1554</v>
      </c>
      <c r="B563" s="78">
        <f t="shared" si="8"/>
        <v>284.83333333333331</v>
      </c>
      <c r="C563" s="65">
        <v>0.3</v>
      </c>
      <c r="D563" s="9">
        <v>0.61</v>
      </c>
      <c r="F563" s="1" t="s">
        <v>7</v>
      </c>
      <c r="G563" s="1">
        <v>5</v>
      </c>
      <c r="H563" s="1">
        <v>33</v>
      </c>
      <c r="I563" s="1" t="s">
        <v>364</v>
      </c>
      <c r="J563" s="6" t="s">
        <v>315</v>
      </c>
    </row>
    <row r="564" spans="1:10" x14ac:dyDescent="0.3">
      <c r="A564" s="1" t="s">
        <v>1555</v>
      </c>
      <c r="B564" s="78">
        <f t="shared" si="8"/>
        <v>285.16666666666669</v>
      </c>
      <c r="C564" s="65">
        <v>0.54</v>
      </c>
      <c r="D564" s="9">
        <v>0.56000000000000005</v>
      </c>
      <c r="F564" s="1" t="s">
        <v>7</v>
      </c>
      <c r="G564" s="1">
        <v>5</v>
      </c>
      <c r="H564" s="1">
        <v>33</v>
      </c>
      <c r="I564" s="1" t="s">
        <v>364</v>
      </c>
      <c r="J564" s="6" t="s">
        <v>315</v>
      </c>
    </row>
    <row r="565" spans="1:10" x14ac:dyDescent="0.3">
      <c r="A565" s="1" t="s">
        <v>1556</v>
      </c>
      <c r="B565" s="78">
        <f t="shared" si="8"/>
        <v>285.41666666666669</v>
      </c>
      <c r="C565" s="65">
        <v>0.63</v>
      </c>
      <c r="D565" s="9">
        <v>0.9</v>
      </c>
      <c r="F565" s="1" t="s">
        <v>7</v>
      </c>
      <c r="G565" s="1">
        <v>5</v>
      </c>
      <c r="H565" s="1">
        <v>33</v>
      </c>
      <c r="I565" s="1" t="s">
        <v>364</v>
      </c>
      <c r="J565" s="6" t="s">
        <v>315</v>
      </c>
    </row>
    <row r="566" spans="1:10" x14ac:dyDescent="0.3">
      <c r="A566" s="1" t="s">
        <v>1557</v>
      </c>
      <c r="B566" s="78">
        <f t="shared" si="8"/>
        <v>285.625</v>
      </c>
      <c r="C566" s="65">
        <v>0.74</v>
      </c>
      <c r="D566" s="9">
        <v>0.77</v>
      </c>
      <c r="F566" s="1" t="s">
        <v>7</v>
      </c>
      <c r="G566" s="1">
        <v>5</v>
      </c>
      <c r="H566" s="1">
        <v>33</v>
      </c>
      <c r="I566" s="1" t="s">
        <v>364</v>
      </c>
      <c r="J566" s="6" t="s">
        <v>315</v>
      </c>
    </row>
    <row r="567" spans="1:10" x14ac:dyDescent="0.3">
      <c r="A567" s="1" t="s">
        <v>1558</v>
      </c>
      <c r="B567" s="78">
        <f t="shared" si="8"/>
        <v>285.83333333333331</v>
      </c>
      <c r="C567" s="65">
        <v>0.38</v>
      </c>
      <c r="D567" s="9">
        <v>0.48</v>
      </c>
      <c r="F567" s="1" t="s">
        <v>7</v>
      </c>
      <c r="G567" s="1">
        <v>5</v>
      </c>
      <c r="H567" s="1">
        <v>33</v>
      </c>
      <c r="I567" s="1" t="s">
        <v>364</v>
      </c>
      <c r="J567" s="6" t="s">
        <v>315</v>
      </c>
    </row>
    <row r="568" spans="1:10" x14ac:dyDescent="0.3">
      <c r="A568" s="1" t="s">
        <v>1559</v>
      </c>
      <c r="B568" s="78">
        <f t="shared" si="8"/>
        <v>286.41666666666669</v>
      </c>
      <c r="C568" s="65">
        <v>0.51</v>
      </c>
      <c r="D568" s="9">
        <v>0.63</v>
      </c>
      <c r="F568" s="1" t="s">
        <v>7</v>
      </c>
      <c r="G568" s="1">
        <v>5</v>
      </c>
      <c r="H568" s="1">
        <v>33</v>
      </c>
      <c r="I568" s="1" t="s">
        <v>364</v>
      </c>
      <c r="J568" s="6" t="s">
        <v>315</v>
      </c>
    </row>
    <row r="569" spans="1:10" x14ac:dyDescent="0.3">
      <c r="A569" s="1" t="s">
        <v>1560</v>
      </c>
      <c r="B569" s="78">
        <f t="shared" si="8"/>
        <v>286.625</v>
      </c>
      <c r="C569" s="65">
        <v>0.57999999999999996</v>
      </c>
      <c r="D569" s="9">
        <v>0.63</v>
      </c>
      <c r="F569" s="1" t="s">
        <v>7</v>
      </c>
      <c r="G569" s="1">
        <v>5</v>
      </c>
      <c r="H569" s="1">
        <v>33</v>
      </c>
      <c r="I569" s="1" t="s">
        <v>364</v>
      </c>
      <c r="J569" s="6" t="s">
        <v>315</v>
      </c>
    </row>
    <row r="570" spans="1:10" x14ac:dyDescent="0.3">
      <c r="A570" s="1" t="s">
        <v>1561</v>
      </c>
      <c r="B570" s="78">
        <f t="shared" si="8"/>
        <v>285.83333333333331</v>
      </c>
      <c r="C570" s="65">
        <v>0.43</v>
      </c>
      <c r="D570" s="9">
        <v>0.28999999999999998</v>
      </c>
      <c r="F570" s="1" t="s">
        <v>7</v>
      </c>
      <c r="G570" s="1">
        <v>5</v>
      </c>
      <c r="H570" s="1">
        <v>33</v>
      </c>
      <c r="I570" s="1" t="s">
        <v>364</v>
      </c>
      <c r="J570" s="6" t="s">
        <v>315</v>
      </c>
    </row>
    <row r="571" spans="1:10" x14ac:dyDescent="0.3">
      <c r="A571" s="1" t="s">
        <v>1562</v>
      </c>
      <c r="B571" s="78">
        <f t="shared" si="8"/>
        <v>287</v>
      </c>
      <c r="C571" s="65">
        <v>0.5</v>
      </c>
      <c r="D571" s="9">
        <v>0.38</v>
      </c>
      <c r="F571" s="1" t="s">
        <v>7</v>
      </c>
      <c r="G571" s="1">
        <v>5</v>
      </c>
      <c r="H571" s="1">
        <v>33</v>
      </c>
      <c r="I571" s="1" t="s">
        <v>364</v>
      </c>
      <c r="J571" s="6" t="s">
        <v>315</v>
      </c>
    </row>
    <row r="572" spans="1:10" x14ac:dyDescent="0.3">
      <c r="A572" s="1" t="s">
        <v>1156</v>
      </c>
      <c r="B572" s="78">
        <f t="shared" si="8"/>
        <v>287.33333333333331</v>
      </c>
      <c r="C572" s="65">
        <v>0.51</v>
      </c>
      <c r="D572" s="9">
        <v>0.53</v>
      </c>
      <c r="F572" s="1" t="s">
        <v>7</v>
      </c>
      <c r="G572" s="1">
        <v>5</v>
      </c>
      <c r="H572" s="1">
        <v>33</v>
      </c>
      <c r="I572" s="1" t="s">
        <v>364</v>
      </c>
      <c r="J572" s="6" t="s">
        <v>315</v>
      </c>
    </row>
    <row r="573" spans="1:10" x14ac:dyDescent="0.3">
      <c r="A573" s="1" t="s">
        <v>388</v>
      </c>
      <c r="B573" s="78">
        <f t="shared" si="8"/>
        <v>287</v>
      </c>
      <c r="C573" s="65">
        <v>0.47</v>
      </c>
      <c r="D573" s="9">
        <v>0.38</v>
      </c>
      <c r="F573" s="1" t="s">
        <v>7</v>
      </c>
      <c r="G573" s="1">
        <v>5</v>
      </c>
      <c r="H573" s="1">
        <v>33</v>
      </c>
      <c r="I573" s="1" t="s">
        <v>364</v>
      </c>
      <c r="J573" s="6" t="s">
        <v>315</v>
      </c>
    </row>
    <row r="574" spans="1:10" x14ac:dyDescent="0.3">
      <c r="A574" s="1" t="s">
        <v>1563</v>
      </c>
      <c r="B574" s="78">
        <f t="shared" si="8"/>
        <v>288.04166666666669</v>
      </c>
      <c r="C574" s="65">
        <v>0.45</v>
      </c>
      <c r="D574" s="9">
        <v>0.4</v>
      </c>
      <c r="F574" s="1" t="s">
        <v>7</v>
      </c>
      <c r="G574" s="1">
        <v>5</v>
      </c>
      <c r="H574" s="1">
        <v>33</v>
      </c>
      <c r="I574" s="1" t="s">
        <v>364</v>
      </c>
      <c r="J574" s="6" t="s">
        <v>315</v>
      </c>
    </row>
    <row r="575" spans="1:10" x14ac:dyDescent="0.3">
      <c r="A575" s="1" t="s">
        <v>1564</v>
      </c>
      <c r="B575" s="78">
        <f t="shared" ref="B575:B638" si="9">--LEFT(A575,SEARCH("'",A575)-1)+IF( ISNUMBER(SEARCH("""",A575)),--MID(A575,SEARCH("'",A575)+1,SEARCH("""",A575)-SEARCH("'",A575)-1)/12)</f>
        <v>288.25</v>
      </c>
      <c r="C575" s="65">
        <v>0.38</v>
      </c>
      <c r="D575" s="9">
        <v>0.54</v>
      </c>
      <c r="F575" s="1" t="s">
        <v>7</v>
      </c>
      <c r="G575" s="1">
        <v>5</v>
      </c>
      <c r="H575" s="1">
        <v>33</v>
      </c>
      <c r="I575" s="1" t="s">
        <v>364</v>
      </c>
      <c r="J575" s="6" t="s">
        <v>315</v>
      </c>
    </row>
    <row r="576" spans="1:10" x14ac:dyDescent="0.3">
      <c r="A576" s="1" t="s">
        <v>1565</v>
      </c>
      <c r="B576" s="78">
        <f t="shared" si="9"/>
        <v>288.45833333333331</v>
      </c>
      <c r="C576" s="65">
        <v>0.48</v>
      </c>
      <c r="D576" s="9">
        <v>0.54</v>
      </c>
      <c r="F576" s="1" t="s">
        <v>7</v>
      </c>
      <c r="G576" s="1">
        <v>5</v>
      </c>
      <c r="H576" s="1">
        <v>33</v>
      </c>
      <c r="I576" s="1" t="s">
        <v>364</v>
      </c>
      <c r="J576" s="6" t="s">
        <v>315</v>
      </c>
    </row>
    <row r="577" spans="1:10" x14ac:dyDescent="0.3">
      <c r="A577" s="1" t="s">
        <v>1566</v>
      </c>
      <c r="B577" s="78">
        <f t="shared" si="9"/>
        <v>288.66666666666669</v>
      </c>
      <c r="C577" s="65">
        <v>0.51</v>
      </c>
      <c r="D577" s="9">
        <v>0.47</v>
      </c>
      <c r="F577" s="1" t="s">
        <v>7</v>
      </c>
      <c r="G577" s="1">
        <v>5</v>
      </c>
      <c r="H577" s="1">
        <v>33</v>
      </c>
      <c r="I577" s="1" t="s">
        <v>364</v>
      </c>
      <c r="J577" s="6" t="s">
        <v>315</v>
      </c>
    </row>
    <row r="578" spans="1:10" x14ac:dyDescent="0.3">
      <c r="A578" s="1" t="s">
        <v>1567</v>
      </c>
      <c r="B578" s="78">
        <f t="shared" si="9"/>
        <v>288.875</v>
      </c>
      <c r="C578" s="65">
        <v>0.39</v>
      </c>
      <c r="D578" s="9">
        <v>0.14000000000000001</v>
      </c>
      <c r="F578" s="1" t="s">
        <v>7</v>
      </c>
      <c r="G578" s="1">
        <v>5</v>
      </c>
      <c r="H578" s="1">
        <v>33</v>
      </c>
      <c r="I578" s="1" t="s">
        <v>364</v>
      </c>
      <c r="J578" s="6" t="s">
        <v>315</v>
      </c>
    </row>
    <row r="579" spans="1:10" x14ac:dyDescent="0.3">
      <c r="A579" s="1" t="s">
        <v>1568</v>
      </c>
      <c r="B579" s="78">
        <f t="shared" si="9"/>
        <v>289.08333333333331</v>
      </c>
      <c r="C579" s="65">
        <v>0.23</v>
      </c>
      <c r="D579" s="9">
        <v>0.24</v>
      </c>
      <c r="F579" s="1" t="s">
        <v>7</v>
      </c>
      <c r="G579" s="1">
        <v>5</v>
      </c>
      <c r="H579" s="1">
        <v>33</v>
      </c>
      <c r="I579" s="1" t="s">
        <v>364</v>
      </c>
      <c r="J579" s="6" t="s">
        <v>315</v>
      </c>
    </row>
    <row r="580" spans="1:10" x14ac:dyDescent="0.3">
      <c r="A580" s="1" t="s">
        <v>1569</v>
      </c>
      <c r="B580" s="78">
        <f t="shared" si="9"/>
        <v>289.29166666666669</v>
      </c>
      <c r="C580" s="65">
        <v>0.26</v>
      </c>
      <c r="D580" s="9">
        <v>0.18</v>
      </c>
      <c r="F580" s="1" t="s">
        <v>7</v>
      </c>
      <c r="G580" s="1">
        <v>5</v>
      </c>
      <c r="H580" s="1">
        <v>33</v>
      </c>
      <c r="I580" s="1" t="s">
        <v>364</v>
      </c>
      <c r="J580" s="6" t="s">
        <v>315</v>
      </c>
    </row>
    <row r="581" spans="1:10" x14ac:dyDescent="0.3">
      <c r="A581" s="1" t="s">
        <v>1570</v>
      </c>
      <c r="B581" s="78">
        <f t="shared" si="9"/>
        <v>289.625</v>
      </c>
      <c r="C581" s="65">
        <v>0.26</v>
      </c>
      <c r="D581" s="9">
        <v>0.2</v>
      </c>
      <c r="F581" s="1" t="s">
        <v>7</v>
      </c>
      <c r="G581" s="1">
        <v>5</v>
      </c>
      <c r="H581" s="1">
        <v>33</v>
      </c>
      <c r="I581" s="1" t="s">
        <v>364</v>
      </c>
      <c r="J581" s="6" t="s">
        <v>315</v>
      </c>
    </row>
    <row r="582" spans="1:10" x14ac:dyDescent="0.3">
      <c r="A582" s="1" t="s">
        <v>1571</v>
      </c>
      <c r="B582" s="78">
        <f t="shared" si="9"/>
        <v>289.91666666666669</v>
      </c>
      <c r="C582" s="65">
        <v>0.26</v>
      </c>
      <c r="D582" s="9">
        <v>0.23</v>
      </c>
      <c r="F582" s="1" t="s">
        <v>7</v>
      </c>
      <c r="G582" s="1">
        <v>5</v>
      </c>
      <c r="H582" s="1">
        <v>33</v>
      </c>
      <c r="I582" s="1" t="s">
        <v>364</v>
      </c>
      <c r="J582" s="6" t="s">
        <v>315</v>
      </c>
    </row>
    <row r="583" spans="1:10" x14ac:dyDescent="0.3">
      <c r="A583" s="1" t="s">
        <v>1572</v>
      </c>
      <c r="B583" s="78">
        <f t="shared" si="9"/>
        <v>290</v>
      </c>
      <c r="C583" s="65">
        <v>0.33</v>
      </c>
      <c r="D583" s="9">
        <v>0.53</v>
      </c>
      <c r="F583" s="1" t="s">
        <v>7</v>
      </c>
      <c r="G583" s="1">
        <v>5</v>
      </c>
      <c r="H583" s="1">
        <v>33</v>
      </c>
      <c r="I583" s="1" t="s">
        <v>364</v>
      </c>
      <c r="J583" s="6" t="s">
        <v>315</v>
      </c>
    </row>
    <row r="584" spans="1:10" x14ac:dyDescent="0.3">
      <c r="A584" s="1" t="s">
        <v>1573</v>
      </c>
      <c r="B584" s="78">
        <f t="shared" si="9"/>
        <v>290.20833333333331</v>
      </c>
      <c r="C584" s="65">
        <v>0.48</v>
      </c>
      <c r="D584" s="9">
        <v>0.28999999999999998</v>
      </c>
      <c r="F584" s="1" t="s">
        <v>7</v>
      </c>
      <c r="G584" s="1">
        <v>5</v>
      </c>
      <c r="H584" s="1">
        <v>33</v>
      </c>
      <c r="I584" s="1" t="s">
        <v>364</v>
      </c>
      <c r="J584" s="6" t="s">
        <v>315</v>
      </c>
    </row>
    <row r="585" spans="1:10" x14ac:dyDescent="0.3">
      <c r="A585" s="1" t="s">
        <v>1574</v>
      </c>
      <c r="B585" s="78">
        <f t="shared" si="9"/>
        <v>290.41666666666669</v>
      </c>
      <c r="C585" s="65">
        <v>0.43</v>
      </c>
      <c r="D585" s="9">
        <v>0.43</v>
      </c>
      <c r="F585" s="1" t="s">
        <v>7</v>
      </c>
      <c r="G585" s="1">
        <v>5</v>
      </c>
      <c r="H585" s="1">
        <v>33</v>
      </c>
      <c r="I585" s="1" t="s">
        <v>364</v>
      </c>
      <c r="J585" s="6" t="s">
        <v>315</v>
      </c>
    </row>
    <row r="586" spans="1:10" x14ac:dyDescent="0.3">
      <c r="A586" s="1" t="s">
        <v>1575</v>
      </c>
      <c r="B586" s="78">
        <f t="shared" si="9"/>
        <v>290.625</v>
      </c>
      <c r="C586" s="65">
        <v>0.36</v>
      </c>
      <c r="D586" s="9">
        <v>0.46</v>
      </c>
      <c r="F586" s="1" t="s">
        <v>7</v>
      </c>
      <c r="G586" s="1">
        <v>5</v>
      </c>
      <c r="H586" s="1">
        <v>33</v>
      </c>
      <c r="I586" s="1" t="s">
        <v>364</v>
      </c>
      <c r="J586" s="6" t="s">
        <v>315</v>
      </c>
    </row>
    <row r="587" spans="1:10" x14ac:dyDescent="0.3">
      <c r="A587" s="1" t="s">
        <v>1576</v>
      </c>
      <c r="B587" s="78">
        <f t="shared" si="9"/>
        <v>290.83333333333331</v>
      </c>
      <c r="C587" s="65">
        <v>0.49</v>
      </c>
      <c r="D587" s="9">
        <v>0.49</v>
      </c>
      <c r="F587" s="1" t="s">
        <v>7</v>
      </c>
      <c r="G587" s="1">
        <v>5</v>
      </c>
      <c r="H587" s="1">
        <v>33</v>
      </c>
      <c r="I587" s="1" t="s">
        <v>364</v>
      </c>
      <c r="J587" s="6" t="s">
        <v>315</v>
      </c>
    </row>
    <row r="588" spans="1:10" x14ac:dyDescent="0.3">
      <c r="A588" s="1" t="s">
        <v>1577</v>
      </c>
      <c r="B588" s="78">
        <f t="shared" si="9"/>
        <v>291.04166666666669</v>
      </c>
      <c r="C588" s="65">
        <v>0.4</v>
      </c>
      <c r="D588" s="9">
        <v>0.49</v>
      </c>
      <c r="F588" s="1" t="s">
        <v>7</v>
      </c>
      <c r="G588" s="1">
        <v>5</v>
      </c>
      <c r="H588" s="1">
        <v>33</v>
      </c>
      <c r="I588" s="1" t="s">
        <v>364</v>
      </c>
      <c r="J588" s="6" t="s">
        <v>315</v>
      </c>
    </row>
    <row r="589" spans="1:10" x14ac:dyDescent="0.3">
      <c r="A589" s="1" t="s">
        <v>609</v>
      </c>
      <c r="B589" s="78">
        <f t="shared" si="9"/>
        <v>292.125</v>
      </c>
      <c r="C589" s="65">
        <v>0.83</v>
      </c>
      <c r="D589" s="9">
        <v>1.05</v>
      </c>
      <c r="F589" s="19" t="s">
        <v>7</v>
      </c>
      <c r="G589" s="19">
        <v>5</v>
      </c>
      <c r="H589" s="1">
        <v>34</v>
      </c>
      <c r="I589" s="15" t="s">
        <v>602</v>
      </c>
      <c r="J589" s="19" t="s">
        <v>603</v>
      </c>
    </row>
    <row r="590" spans="1:10" x14ac:dyDescent="0.3">
      <c r="A590" s="1" t="s">
        <v>610</v>
      </c>
      <c r="B590" s="78">
        <f t="shared" si="9"/>
        <v>292.5</v>
      </c>
      <c r="C590" s="65">
        <v>0.69</v>
      </c>
      <c r="D590" s="9">
        <v>0.66</v>
      </c>
      <c r="F590" s="19" t="s">
        <v>7</v>
      </c>
      <c r="G590" s="19">
        <v>5</v>
      </c>
      <c r="H590" s="1">
        <v>34</v>
      </c>
      <c r="I590" s="15" t="s">
        <v>602</v>
      </c>
      <c r="J590" s="19" t="s">
        <v>603</v>
      </c>
    </row>
    <row r="591" spans="1:10" s="16" customFormat="1" x14ac:dyDescent="0.3">
      <c r="A591" s="1" t="s">
        <v>611</v>
      </c>
      <c r="B591" s="78">
        <f t="shared" si="9"/>
        <v>292.70833333333331</v>
      </c>
      <c r="C591" s="65">
        <v>0.9</v>
      </c>
      <c r="D591" s="9">
        <v>0.7</v>
      </c>
      <c r="E591" s="68"/>
      <c r="F591" s="19" t="s">
        <v>7</v>
      </c>
      <c r="G591" s="19">
        <v>5</v>
      </c>
      <c r="H591" s="1">
        <v>34</v>
      </c>
      <c r="I591" s="15" t="s">
        <v>602</v>
      </c>
      <c r="J591" s="19" t="s">
        <v>603</v>
      </c>
    </row>
    <row r="592" spans="1:10" x14ac:dyDescent="0.3">
      <c r="A592" s="1" t="s">
        <v>612</v>
      </c>
      <c r="B592" s="78">
        <f t="shared" si="9"/>
        <v>293</v>
      </c>
      <c r="C592" s="65">
        <v>0.78</v>
      </c>
      <c r="D592" s="9">
        <v>1.29</v>
      </c>
      <c r="F592" s="19" t="s">
        <v>7</v>
      </c>
      <c r="G592" s="19">
        <v>5</v>
      </c>
      <c r="H592" s="1">
        <v>34</v>
      </c>
      <c r="I592" s="15" t="s">
        <v>602</v>
      </c>
      <c r="J592" s="19" t="s">
        <v>603</v>
      </c>
    </row>
    <row r="593" spans="1:10" x14ac:dyDescent="0.3">
      <c r="A593" s="1" t="s">
        <v>613</v>
      </c>
      <c r="B593" s="78">
        <f t="shared" si="9"/>
        <v>293.20833333333331</v>
      </c>
      <c r="C593" s="65">
        <v>1.66</v>
      </c>
      <c r="D593" s="9">
        <v>0.83</v>
      </c>
      <c r="E593" s="68" t="s">
        <v>618</v>
      </c>
      <c r="F593" s="19" t="s">
        <v>7</v>
      </c>
      <c r="G593" s="19">
        <v>5</v>
      </c>
      <c r="H593" s="1">
        <v>34</v>
      </c>
      <c r="I593" s="15" t="s">
        <v>602</v>
      </c>
      <c r="J593" s="19" t="s">
        <v>603</v>
      </c>
    </row>
    <row r="594" spans="1:10" x14ac:dyDescent="0.3">
      <c r="A594" s="1" t="s">
        <v>614</v>
      </c>
      <c r="B594" s="78">
        <f t="shared" si="9"/>
        <v>293.41666666666669</v>
      </c>
      <c r="C594" s="65">
        <v>0.74</v>
      </c>
      <c r="D594" s="9">
        <v>1.42</v>
      </c>
      <c r="E594" s="68" t="s">
        <v>618</v>
      </c>
      <c r="F594" s="19" t="s">
        <v>7</v>
      </c>
      <c r="G594" s="19">
        <v>5</v>
      </c>
      <c r="H594" s="1">
        <v>34</v>
      </c>
      <c r="I594" s="15" t="s">
        <v>602</v>
      </c>
      <c r="J594" s="19" t="s">
        <v>603</v>
      </c>
    </row>
    <row r="595" spans="1:10" x14ac:dyDescent="0.3">
      <c r="A595" s="1" t="s">
        <v>615</v>
      </c>
      <c r="B595" s="78">
        <f t="shared" si="9"/>
        <v>293.625</v>
      </c>
      <c r="C595" s="65">
        <v>0.69</v>
      </c>
      <c r="D595" s="9">
        <v>0.57999999999999996</v>
      </c>
      <c r="F595" s="19" t="s">
        <v>7</v>
      </c>
      <c r="G595" s="19">
        <v>5</v>
      </c>
      <c r="H595" s="1">
        <v>34</v>
      </c>
      <c r="I595" s="15" t="s">
        <v>602</v>
      </c>
      <c r="J595" s="19" t="s">
        <v>603</v>
      </c>
    </row>
    <row r="596" spans="1:10" x14ac:dyDescent="0.3">
      <c r="A596" s="1" t="s">
        <v>616</v>
      </c>
      <c r="B596" s="78">
        <f t="shared" si="9"/>
        <v>293.875</v>
      </c>
      <c r="C596" s="65">
        <v>0.64</v>
      </c>
      <c r="D596" s="9">
        <v>0.67</v>
      </c>
      <c r="F596" s="19" t="s">
        <v>7</v>
      </c>
      <c r="G596" s="19">
        <v>5</v>
      </c>
      <c r="H596" s="1">
        <v>34</v>
      </c>
      <c r="I596" s="15" t="s">
        <v>602</v>
      </c>
      <c r="J596" s="19" t="s">
        <v>603</v>
      </c>
    </row>
    <row r="597" spans="1:10" x14ac:dyDescent="0.3">
      <c r="A597" s="1" t="s">
        <v>617</v>
      </c>
      <c r="B597" s="78">
        <f t="shared" si="9"/>
        <v>294.04166666666669</v>
      </c>
      <c r="C597" s="65">
        <v>1.38</v>
      </c>
      <c r="D597" s="9">
        <v>0.59</v>
      </c>
      <c r="E597" s="68" t="s">
        <v>633</v>
      </c>
      <c r="F597" s="19" t="s">
        <v>7</v>
      </c>
      <c r="G597" s="19">
        <v>5</v>
      </c>
      <c r="H597" s="1">
        <v>34</v>
      </c>
      <c r="I597" s="15" t="s">
        <v>602</v>
      </c>
      <c r="J597" s="19" t="s">
        <v>603</v>
      </c>
    </row>
    <row r="598" spans="1:10" x14ac:dyDescent="0.3">
      <c r="A598" s="1" t="s">
        <v>619</v>
      </c>
      <c r="B598" s="78">
        <f t="shared" si="9"/>
        <v>294.83333333333331</v>
      </c>
      <c r="C598" s="65">
        <v>1.04</v>
      </c>
      <c r="D598" s="9">
        <v>1.23</v>
      </c>
      <c r="E598" s="68" t="s">
        <v>633</v>
      </c>
      <c r="F598" s="19" t="s">
        <v>7</v>
      </c>
      <c r="G598" s="19">
        <v>5</v>
      </c>
      <c r="H598" s="1">
        <v>34</v>
      </c>
      <c r="I598" s="15" t="s">
        <v>602</v>
      </c>
      <c r="J598" s="19" t="s">
        <v>603</v>
      </c>
    </row>
    <row r="599" spans="1:10" x14ac:dyDescent="0.3">
      <c r="A599" s="1" t="s">
        <v>620</v>
      </c>
      <c r="B599" s="78">
        <f t="shared" si="9"/>
        <v>295</v>
      </c>
      <c r="C599" s="65">
        <v>1.0900000000000001</v>
      </c>
      <c r="D599" s="9">
        <v>1.28</v>
      </c>
      <c r="E599" s="68" t="s">
        <v>633</v>
      </c>
      <c r="F599" s="19" t="s">
        <v>7</v>
      </c>
      <c r="G599" s="19">
        <v>5</v>
      </c>
      <c r="H599" s="1">
        <v>34</v>
      </c>
      <c r="I599" s="15" t="s">
        <v>602</v>
      </c>
      <c r="J599" s="19" t="s">
        <v>603</v>
      </c>
    </row>
    <row r="600" spans="1:10" x14ac:dyDescent="0.3">
      <c r="A600" s="1" t="s">
        <v>621</v>
      </c>
      <c r="B600" s="78">
        <f t="shared" si="9"/>
        <v>295.20833333333331</v>
      </c>
      <c r="C600" s="65">
        <v>1.19</v>
      </c>
      <c r="D600" s="9">
        <v>2.02</v>
      </c>
      <c r="E600" s="68" t="s">
        <v>633</v>
      </c>
      <c r="F600" s="19" t="s">
        <v>7</v>
      </c>
      <c r="G600" s="19">
        <v>5</v>
      </c>
      <c r="H600" s="1">
        <v>34</v>
      </c>
      <c r="I600" s="15" t="s">
        <v>602</v>
      </c>
      <c r="J600" s="19" t="s">
        <v>603</v>
      </c>
    </row>
    <row r="601" spans="1:10" x14ac:dyDescent="0.3">
      <c r="A601" s="1" t="s">
        <v>622</v>
      </c>
      <c r="B601" s="78">
        <f t="shared" si="9"/>
        <v>295.41666666666669</v>
      </c>
      <c r="C601" s="65">
        <v>1.19</v>
      </c>
      <c r="D601" s="9">
        <v>1.24</v>
      </c>
      <c r="E601" s="68" t="s">
        <v>633</v>
      </c>
      <c r="F601" s="19" t="s">
        <v>7</v>
      </c>
      <c r="G601" s="19">
        <v>5</v>
      </c>
      <c r="H601" s="1">
        <v>34</v>
      </c>
      <c r="I601" s="15" t="s">
        <v>602</v>
      </c>
      <c r="J601" s="19" t="s">
        <v>603</v>
      </c>
    </row>
    <row r="602" spans="1:10" x14ac:dyDescent="0.3">
      <c r="A602" s="1" t="s">
        <v>623</v>
      </c>
      <c r="B602" s="78">
        <f t="shared" si="9"/>
        <v>295.83333333333331</v>
      </c>
      <c r="C602" s="65">
        <v>0.92</v>
      </c>
      <c r="D602" s="9">
        <v>1.63</v>
      </c>
      <c r="E602" s="68" t="s">
        <v>633</v>
      </c>
      <c r="F602" s="19" t="s">
        <v>7</v>
      </c>
      <c r="G602" s="19">
        <v>5</v>
      </c>
      <c r="H602" s="1">
        <v>34</v>
      </c>
      <c r="I602" s="15" t="s">
        <v>602</v>
      </c>
      <c r="J602" s="19" t="s">
        <v>603</v>
      </c>
    </row>
    <row r="603" spans="1:10" x14ac:dyDescent="0.3">
      <c r="A603" s="1" t="s">
        <v>624</v>
      </c>
      <c r="B603" s="78">
        <f t="shared" si="9"/>
        <v>296</v>
      </c>
      <c r="C603" s="65">
        <v>2.222</v>
      </c>
      <c r="D603" s="9">
        <v>4.41</v>
      </c>
      <c r="E603" s="68" t="s">
        <v>633</v>
      </c>
      <c r="F603" s="19" t="s">
        <v>7</v>
      </c>
      <c r="G603" s="19">
        <v>5</v>
      </c>
      <c r="H603" s="1">
        <v>34</v>
      </c>
      <c r="I603" s="15" t="s">
        <v>602</v>
      </c>
      <c r="J603" s="19" t="s">
        <v>603</v>
      </c>
    </row>
    <row r="604" spans="1:10" x14ac:dyDescent="0.3">
      <c r="A604" s="1" t="s">
        <v>625</v>
      </c>
      <c r="B604" s="78">
        <f t="shared" si="9"/>
        <v>296.20833333333331</v>
      </c>
      <c r="C604" s="65">
        <v>1.75</v>
      </c>
      <c r="D604" s="9">
        <v>0.7</v>
      </c>
      <c r="E604" s="68" t="s">
        <v>633</v>
      </c>
      <c r="F604" s="19" t="s">
        <v>7</v>
      </c>
      <c r="G604" s="19">
        <v>5</v>
      </c>
      <c r="H604" s="1">
        <v>34</v>
      </c>
      <c r="I604" s="15" t="s">
        <v>602</v>
      </c>
      <c r="J604" s="19" t="s">
        <v>603</v>
      </c>
    </row>
    <row r="605" spans="1:10" x14ac:dyDescent="0.3">
      <c r="A605" s="1" t="s">
        <v>626</v>
      </c>
      <c r="B605" s="78">
        <f t="shared" si="9"/>
        <v>296.41666666666669</v>
      </c>
      <c r="C605" s="65">
        <v>1</v>
      </c>
      <c r="D605" s="9">
        <v>1.69</v>
      </c>
      <c r="E605" s="68" t="s">
        <v>633</v>
      </c>
      <c r="F605" s="19" t="s">
        <v>7</v>
      </c>
      <c r="G605" s="19">
        <v>5</v>
      </c>
      <c r="H605" s="1">
        <v>34</v>
      </c>
      <c r="I605" s="15" t="s">
        <v>602</v>
      </c>
      <c r="J605" s="19" t="s">
        <v>603</v>
      </c>
    </row>
    <row r="606" spans="1:10" x14ac:dyDescent="0.3">
      <c r="A606" s="1" t="s">
        <v>627</v>
      </c>
      <c r="B606" s="78">
        <f t="shared" si="9"/>
        <v>296.83333333333331</v>
      </c>
      <c r="C606" s="65">
        <v>0.6</v>
      </c>
      <c r="D606" s="9">
        <v>0.65</v>
      </c>
      <c r="F606" s="19" t="s">
        <v>7</v>
      </c>
      <c r="G606" s="19">
        <v>5</v>
      </c>
      <c r="H606" s="1">
        <v>34</v>
      </c>
      <c r="I606" s="15" t="s">
        <v>602</v>
      </c>
      <c r="J606" s="19" t="s">
        <v>603</v>
      </c>
    </row>
    <row r="607" spans="1:10" x14ac:dyDescent="0.3">
      <c r="A607" s="1" t="s">
        <v>628</v>
      </c>
      <c r="B607" s="78">
        <f t="shared" si="9"/>
        <v>297</v>
      </c>
      <c r="C607" s="65">
        <v>0.61</v>
      </c>
      <c r="D607" s="9">
        <v>0.73</v>
      </c>
      <c r="F607" s="19" t="s">
        <v>7</v>
      </c>
      <c r="G607" s="19">
        <v>5</v>
      </c>
      <c r="H607" s="1">
        <v>34</v>
      </c>
      <c r="I607" s="15" t="s">
        <v>602</v>
      </c>
      <c r="J607" s="19" t="s">
        <v>603</v>
      </c>
    </row>
    <row r="608" spans="1:10" x14ac:dyDescent="0.3">
      <c r="A608" s="1" t="s">
        <v>629</v>
      </c>
      <c r="B608" s="78">
        <f t="shared" si="9"/>
        <v>297.33333333333331</v>
      </c>
      <c r="C608" s="65">
        <v>6.22</v>
      </c>
      <c r="D608" s="9">
        <v>4.8499999999999996</v>
      </c>
      <c r="E608" s="68" t="s">
        <v>605</v>
      </c>
      <c r="F608" s="19" t="s">
        <v>7</v>
      </c>
      <c r="G608" s="19">
        <v>5</v>
      </c>
      <c r="H608" s="1">
        <v>34</v>
      </c>
      <c r="I608" s="15" t="s">
        <v>602</v>
      </c>
      <c r="J608" s="19" t="s">
        <v>603</v>
      </c>
    </row>
    <row r="609" spans="1:10" x14ac:dyDescent="0.3">
      <c r="A609" s="1" t="s">
        <v>630</v>
      </c>
      <c r="B609" s="78">
        <f t="shared" si="9"/>
        <v>297.83333333333331</v>
      </c>
      <c r="C609" s="65">
        <v>0.49</v>
      </c>
      <c r="D609" s="9">
        <v>0.56999999999999995</v>
      </c>
      <c r="F609" s="19" t="s">
        <v>7</v>
      </c>
      <c r="G609" s="19">
        <v>5</v>
      </c>
      <c r="H609" s="1">
        <v>34</v>
      </c>
      <c r="I609" s="15" t="s">
        <v>602</v>
      </c>
      <c r="J609" s="19" t="s">
        <v>603</v>
      </c>
    </row>
    <row r="610" spans="1:10" x14ac:dyDescent="0.3">
      <c r="A610" s="1" t="s">
        <v>631</v>
      </c>
      <c r="B610" s="78">
        <f t="shared" si="9"/>
        <v>298</v>
      </c>
      <c r="C610" s="65">
        <v>0.56000000000000005</v>
      </c>
      <c r="D610" s="9">
        <v>0.7</v>
      </c>
      <c r="F610" s="19" t="s">
        <v>7</v>
      </c>
      <c r="G610" s="19">
        <v>5</v>
      </c>
      <c r="H610" s="1">
        <v>34</v>
      </c>
      <c r="I610" s="15" t="s">
        <v>602</v>
      </c>
      <c r="J610" s="19" t="s">
        <v>603</v>
      </c>
    </row>
    <row r="611" spans="1:10" x14ac:dyDescent="0.3">
      <c r="A611" s="1" t="s">
        <v>632</v>
      </c>
      <c r="B611" s="78">
        <f t="shared" si="9"/>
        <v>298.20833333333331</v>
      </c>
      <c r="C611" s="65">
        <v>0.71</v>
      </c>
      <c r="D611" s="9">
        <v>0.53</v>
      </c>
      <c r="F611" s="19" t="s">
        <v>7</v>
      </c>
      <c r="G611" s="19">
        <v>5</v>
      </c>
      <c r="H611" s="1">
        <v>34</v>
      </c>
      <c r="I611" s="15" t="s">
        <v>602</v>
      </c>
      <c r="J611" s="19" t="s">
        <v>603</v>
      </c>
    </row>
    <row r="612" spans="1:10" x14ac:dyDescent="0.3">
      <c r="A612" s="1" t="s">
        <v>634</v>
      </c>
      <c r="B612" s="78">
        <f t="shared" si="9"/>
        <v>298.79166666666669</v>
      </c>
      <c r="C612" s="65">
        <v>0.6</v>
      </c>
      <c r="D612" s="9">
        <v>0.65</v>
      </c>
      <c r="F612" s="19" t="s">
        <v>7</v>
      </c>
      <c r="G612" s="19">
        <v>5</v>
      </c>
      <c r="H612" s="1">
        <v>34</v>
      </c>
      <c r="I612" s="15" t="s">
        <v>602</v>
      </c>
      <c r="J612" s="19" t="s">
        <v>603</v>
      </c>
    </row>
    <row r="613" spans="1:10" x14ac:dyDescent="0.3">
      <c r="A613" s="1" t="s">
        <v>635</v>
      </c>
      <c r="B613" s="78">
        <f t="shared" si="9"/>
        <v>299</v>
      </c>
      <c r="C613" s="65">
        <v>2.81</v>
      </c>
      <c r="D613" s="9">
        <v>0.63</v>
      </c>
      <c r="F613" s="19" t="s">
        <v>7</v>
      </c>
      <c r="G613" s="19">
        <v>5</v>
      </c>
      <c r="H613" s="1">
        <v>34</v>
      </c>
      <c r="I613" s="15" t="s">
        <v>602</v>
      </c>
      <c r="J613" s="19" t="s">
        <v>603</v>
      </c>
    </row>
    <row r="614" spans="1:10" x14ac:dyDescent="0.3">
      <c r="A614" s="1" t="s">
        <v>636</v>
      </c>
      <c r="B614" s="78">
        <f t="shared" si="9"/>
        <v>299.20833333333331</v>
      </c>
      <c r="C614" s="65">
        <v>5.75</v>
      </c>
      <c r="D614" s="9">
        <v>3.28</v>
      </c>
      <c r="F614" s="19" t="s">
        <v>7</v>
      </c>
      <c r="G614" s="19">
        <v>5</v>
      </c>
      <c r="H614" s="1">
        <v>34</v>
      </c>
      <c r="I614" s="15" t="s">
        <v>602</v>
      </c>
      <c r="J614" s="19" t="s">
        <v>603</v>
      </c>
    </row>
    <row r="615" spans="1:10" x14ac:dyDescent="0.3">
      <c r="A615" s="1" t="s">
        <v>637</v>
      </c>
      <c r="B615" s="78">
        <f t="shared" si="9"/>
        <v>299.41666666666669</v>
      </c>
      <c r="C615" s="65">
        <v>1.29</v>
      </c>
      <c r="D615" s="9">
        <v>2.35</v>
      </c>
      <c r="F615" s="19" t="s">
        <v>7</v>
      </c>
      <c r="G615" s="19">
        <v>5</v>
      </c>
      <c r="H615" s="1">
        <v>34</v>
      </c>
      <c r="I615" s="15" t="s">
        <v>602</v>
      </c>
      <c r="J615" s="19" t="s">
        <v>603</v>
      </c>
    </row>
    <row r="616" spans="1:10" x14ac:dyDescent="0.3">
      <c r="A616" s="1" t="s">
        <v>638</v>
      </c>
      <c r="B616" s="78">
        <f t="shared" si="9"/>
        <v>299.625</v>
      </c>
      <c r="C616" s="65">
        <v>0.97</v>
      </c>
      <c r="D616" s="9">
        <v>1.66</v>
      </c>
      <c r="F616" s="19" t="s">
        <v>7</v>
      </c>
      <c r="G616" s="19">
        <v>5</v>
      </c>
      <c r="H616" s="1">
        <v>34</v>
      </c>
      <c r="I616" s="15" t="s">
        <v>602</v>
      </c>
      <c r="J616" s="19" t="s">
        <v>603</v>
      </c>
    </row>
    <row r="617" spans="1:10" x14ac:dyDescent="0.3">
      <c r="A617" s="1" t="s">
        <v>1578</v>
      </c>
      <c r="B617" s="78">
        <f t="shared" si="9"/>
        <v>300.5</v>
      </c>
      <c r="C617" s="65">
        <v>0.52</v>
      </c>
      <c r="D617" s="9">
        <v>0.69</v>
      </c>
      <c r="F617" s="1" t="s">
        <v>7</v>
      </c>
      <c r="G617" s="1">
        <v>5</v>
      </c>
      <c r="H617" s="1">
        <v>35</v>
      </c>
      <c r="I617" s="15" t="s">
        <v>639</v>
      </c>
      <c r="J617" s="1" t="s">
        <v>603</v>
      </c>
    </row>
    <row r="618" spans="1:10" x14ac:dyDescent="0.3">
      <c r="A618" s="1" t="s">
        <v>1579</v>
      </c>
      <c r="B618" s="78">
        <f t="shared" si="9"/>
        <v>300.75</v>
      </c>
      <c r="C618" s="65">
        <v>1.06</v>
      </c>
      <c r="D618" s="9">
        <v>0.83</v>
      </c>
      <c r="F618" s="1" t="s">
        <v>7</v>
      </c>
      <c r="G618" s="1">
        <v>5</v>
      </c>
      <c r="H618" s="1">
        <v>35</v>
      </c>
      <c r="I618" s="15" t="s">
        <v>639</v>
      </c>
      <c r="J618" s="1" t="s">
        <v>603</v>
      </c>
    </row>
    <row r="619" spans="1:10" x14ac:dyDescent="0.3">
      <c r="A619" s="1" t="s">
        <v>1181</v>
      </c>
      <c r="B619" s="78">
        <f t="shared" si="9"/>
        <v>301.5</v>
      </c>
      <c r="C619" s="65">
        <v>3.4000000000000002E-2</v>
      </c>
      <c r="D619" s="9">
        <v>0.28999999999999998</v>
      </c>
      <c r="F619" s="1" t="s">
        <v>7</v>
      </c>
      <c r="G619" s="1">
        <v>5</v>
      </c>
      <c r="H619" s="1">
        <v>35</v>
      </c>
      <c r="I619" s="15" t="s">
        <v>639</v>
      </c>
      <c r="J619" s="1" t="s">
        <v>603</v>
      </c>
    </row>
    <row r="620" spans="1:10" x14ac:dyDescent="0.3">
      <c r="A620" s="1" t="s">
        <v>1182</v>
      </c>
      <c r="B620" s="78">
        <f t="shared" si="9"/>
        <v>301.75</v>
      </c>
      <c r="C620" s="65">
        <v>8.9999999999999993E-3</v>
      </c>
      <c r="D620" s="9">
        <v>0.24</v>
      </c>
      <c r="F620" s="1" t="s">
        <v>7</v>
      </c>
      <c r="G620" s="1">
        <v>5</v>
      </c>
      <c r="H620" s="1">
        <v>35</v>
      </c>
      <c r="I620" s="15" t="s">
        <v>639</v>
      </c>
      <c r="J620" s="1" t="s">
        <v>603</v>
      </c>
    </row>
    <row r="621" spans="1:10" x14ac:dyDescent="0.3">
      <c r="A621" s="1" t="s">
        <v>1183</v>
      </c>
      <c r="B621" s="78">
        <f t="shared" si="9"/>
        <v>302</v>
      </c>
      <c r="C621" s="65">
        <v>0.65</v>
      </c>
      <c r="D621" s="9">
        <v>0.41</v>
      </c>
      <c r="F621" s="1" t="s">
        <v>7</v>
      </c>
      <c r="G621" s="1">
        <v>5</v>
      </c>
      <c r="H621" s="1">
        <v>35</v>
      </c>
      <c r="I621" s="15" t="s">
        <v>639</v>
      </c>
      <c r="J621" s="1" t="s">
        <v>603</v>
      </c>
    </row>
    <row r="622" spans="1:10" x14ac:dyDescent="0.3">
      <c r="A622" s="1" t="s">
        <v>1184</v>
      </c>
      <c r="B622" s="78">
        <f t="shared" si="9"/>
        <v>302.5</v>
      </c>
      <c r="C622" s="65">
        <v>0.37</v>
      </c>
      <c r="D622" s="9">
        <v>0.64</v>
      </c>
      <c r="F622" s="1" t="s">
        <v>7</v>
      </c>
      <c r="G622" s="1">
        <v>5</v>
      </c>
      <c r="H622" s="1">
        <v>35</v>
      </c>
      <c r="I622" s="15" t="s">
        <v>639</v>
      </c>
      <c r="J622" s="1" t="s">
        <v>603</v>
      </c>
    </row>
    <row r="623" spans="1:10" x14ac:dyDescent="0.3">
      <c r="A623" s="1" t="s">
        <v>1185</v>
      </c>
      <c r="B623" s="78">
        <f t="shared" si="9"/>
        <v>302.75</v>
      </c>
      <c r="C623" s="65">
        <v>1.61</v>
      </c>
      <c r="D623" s="9">
        <v>3.18</v>
      </c>
      <c r="F623" s="1" t="s">
        <v>7</v>
      </c>
      <c r="G623" s="1">
        <v>5</v>
      </c>
      <c r="H623" s="1">
        <v>35</v>
      </c>
      <c r="I623" s="15" t="s">
        <v>639</v>
      </c>
      <c r="J623" s="1" t="s">
        <v>603</v>
      </c>
    </row>
    <row r="624" spans="1:10" x14ac:dyDescent="0.3">
      <c r="A624" s="1" t="s">
        <v>640</v>
      </c>
      <c r="B624" s="78">
        <f t="shared" si="9"/>
        <v>303</v>
      </c>
      <c r="C624" s="65">
        <v>2.2799999999999998</v>
      </c>
      <c r="D624" s="9">
        <v>1.49</v>
      </c>
      <c r="F624" s="1" t="s">
        <v>7</v>
      </c>
      <c r="G624" s="1">
        <v>5</v>
      </c>
      <c r="H624" s="1">
        <v>35</v>
      </c>
      <c r="I624" s="15" t="s">
        <v>639</v>
      </c>
      <c r="J624" s="1" t="s">
        <v>603</v>
      </c>
    </row>
    <row r="625" spans="1:10" x14ac:dyDescent="0.3">
      <c r="A625" s="1" t="s">
        <v>1187</v>
      </c>
      <c r="B625" s="78">
        <f t="shared" si="9"/>
        <v>303.25</v>
      </c>
      <c r="C625" s="65">
        <v>0.42</v>
      </c>
      <c r="D625" s="9">
        <v>0.57999999999999996</v>
      </c>
      <c r="F625" s="1" t="s">
        <v>7</v>
      </c>
      <c r="G625" s="1">
        <v>5</v>
      </c>
      <c r="H625" s="1">
        <v>35</v>
      </c>
      <c r="I625" s="15" t="s">
        <v>639</v>
      </c>
      <c r="J625" s="1" t="s">
        <v>603</v>
      </c>
    </row>
    <row r="626" spans="1:10" x14ac:dyDescent="0.3">
      <c r="A626" s="1" t="s">
        <v>1580</v>
      </c>
      <c r="B626" s="78">
        <f t="shared" si="9"/>
        <v>303.5</v>
      </c>
      <c r="C626" s="65">
        <v>2.0699999999999998</v>
      </c>
      <c r="D626" s="9">
        <v>1.85</v>
      </c>
      <c r="F626" s="1" t="s">
        <v>7</v>
      </c>
      <c r="G626" s="1">
        <v>5</v>
      </c>
      <c r="H626" s="1">
        <v>35</v>
      </c>
      <c r="I626" s="15" t="s">
        <v>639</v>
      </c>
      <c r="J626" s="1" t="s">
        <v>603</v>
      </c>
    </row>
    <row r="627" spans="1:10" x14ac:dyDescent="0.3">
      <c r="A627" s="1" t="s">
        <v>1581</v>
      </c>
      <c r="B627" s="78">
        <f t="shared" si="9"/>
        <v>303.75</v>
      </c>
      <c r="C627" s="65">
        <v>0.61</v>
      </c>
      <c r="D627" s="9">
        <v>1.34</v>
      </c>
      <c r="F627" s="1" t="s">
        <v>7</v>
      </c>
      <c r="G627" s="1">
        <v>5</v>
      </c>
      <c r="H627" s="1">
        <v>35</v>
      </c>
      <c r="I627" s="15" t="s">
        <v>639</v>
      </c>
      <c r="J627" s="1" t="s">
        <v>603</v>
      </c>
    </row>
    <row r="628" spans="1:10" x14ac:dyDescent="0.3">
      <c r="A628" s="1" t="s">
        <v>1582</v>
      </c>
      <c r="B628" s="78">
        <f t="shared" si="9"/>
        <v>304.20833333333331</v>
      </c>
      <c r="C628" s="65">
        <v>0.25</v>
      </c>
      <c r="D628" s="9">
        <v>0.43</v>
      </c>
      <c r="F628" s="1" t="s">
        <v>7</v>
      </c>
      <c r="G628" s="1">
        <v>5</v>
      </c>
      <c r="H628" s="1">
        <v>35</v>
      </c>
      <c r="I628" s="15" t="s">
        <v>639</v>
      </c>
      <c r="J628" s="1" t="s">
        <v>603</v>
      </c>
    </row>
    <row r="629" spans="1:10" x14ac:dyDescent="0.3">
      <c r="A629" s="1" t="s">
        <v>1583</v>
      </c>
      <c r="B629" s="78">
        <f t="shared" si="9"/>
        <v>304.41666666666669</v>
      </c>
      <c r="C629" s="65">
        <v>0.16</v>
      </c>
      <c r="D629" s="9">
        <v>0.32</v>
      </c>
      <c r="F629" s="1" t="s">
        <v>7</v>
      </c>
      <c r="G629" s="1">
        <v>5</v>
      </c>
      <c r="H629" s="1">
        <v>35</v>
      </c>
      <c r="I629" s="15" t="s">
        <v>639</v>
      </c>
      <c r="J629" s="1" t="s">
        <v>603</v>
      </c>
    </row>
    <row r="630" spans="1:10" x14ac:dyDescent="0.3">
      <c r="A630" s="1" t="s">
        <v>1584</v>
      </c>
      <c r="B630" s="78">
        <f t="shared" si="9"/>
        <v>304.625</v>
      </c>
      <c r="C630" s="65">
        <v>0.22</v>
      </c>
      <c r="D630" s="9">
        <v>0.3</v>
      </c>
      <c r="F630" s="1" t="s">
        <v>7</v>
      </c>
      <c r="G630" s="1">
        <v>5</v>
      </c>
      <c r="H630" s="1">
        <v>35</v>
      </c>
      <c r="I630" s="15" t="s">
        <v>639</v>
      </c>
      <c r="J630" s="1" t="s">
        <v>603</v>
      </c>
    </row>
    <row r="631" spans="1:10" x14ac:dyDescent="0.3">
      <c r="A631" s="1" t="s">
        <v>1190</v>
      </c>
      <c r="B631" s="78">
        <f t="shared" si="9"/>
        <v>305</v>
      </c>
      <c r="C631" s="65">
        <v>0.28999999999999998</v>
      </c>
      <c r="D631" s="9">
        <v>0.28999999999999998</v>
      </c>
      <c r="F631" s="1" t="s">
        <v>7</v>
      </c>
      <c r="G631" s="1">
        <v>5</v>
      </c>
      <c r="H631" s="1">
        <v>35</v>
      </c>
      <c r="I631" s="15" t="s">
        <v>639</v>
      </c>
      <c r="J631" s="1" t="s">
        <v>603</v>
      </c>
    </row>
    <row r="632" spans="1:10" x14ac:dyDescent="0.3">
      <c r="A632" s="1" t="s">
        <v>1649</v>
      </c>
      <c r="B632" s="78">
        <f t="shared" si="9"/>
        <v>305.20833333333331</v>
      </c>
      <c r="C632" s="65">
        <v>0.28999999999999998</v>
      </c>
      <c r="D632" s="9">
        <v>0.31</v>
      </c>
      <c r="F632" s="1" t="s">
        <v>7</v>
      </c>
      <c r="G632" s="1">
        <v>5</v>
      </c>
      <c r="H632" s="1">
        <v>35</v>
      </c>
      <c r="I632" s="15" t="s">
        <v>639</v>
      </c>
      <c r="J632" s="1" t="s">
        <v>603</v>
      </c>
    </row>
    <row r="633" spans="1:10" x14ac:dyDescent="0.3">
      <c r="A633" s="1" t="s">
        <v>1585</v>
      </c>
      <c r="B633" s="78">
        <f t="shared" si="9"/>
        <v>305.41666666666669</v>
      </c>
      <c r="C633" s="65">
        <v>0.21</v>
      </c>
      <c r="D633" s="9">
        <v>0.22</v>
      </c>
      <c r="F633" s="1" t="s">
        <v>7</v>
      </c>
      <c r="G633" s="1">
        <v>5</v>
      </c>
      <c r="H633" s="1">
        <v>35</v>
      </c>
      <c r="I633" s="15" t="s">
        <v>639</v>
      </c>
      <c r="J633" s="1" t="s">
        <v>603</v>
      </c>
    </row>
    <row r="634" spans="1:10" x14ac:dyDescent="0.3">
      <c r="A634" s="1" t="s">
        <v>1193</v>
      </c>
      <c r="B634" s="78">
        <f t="shared" si="9"/>
        <v>305.83333333333331</v>
      </c>
      <c r="C634" s="65">
        <v>0.31</v>
      </c>
      <c r="D634" s="9">
        <v>0.31</v>
      </c>
      <c r="F634" s="1" t="s">
        <v>7</v>
      </c>
      <c r="G634" s="1">
        <v>5</v>
      </c>
      <c r="H634" s="1">
        <v>35</v>
      </c>
      <c r="I634" s="15" t="s">
        <v>639</v>
      </c>
      <c r="J634" s="1" t="s">
        <v>603</v>
      </c>
    </row>
    <row r="635" spans="1:10" x14ac:dyDescent="0.3">
      <c r="A635" s="1" t="s">
        <v>1194</v>
      </c>
      <c r="B635" s="78">
        <f t="shared" si="9"/>
        <v>306</v>
      </c>
      <c r="C635" s="65">
        <v>0.35</v>
      </c>
      <c r="D635" s="9">
        <v>0.34</v>
      </c>
      <c r="F635" s="1" t="s">
        <v>7</v>
      </c>
      <c r="G635" s="1">
        <v>5</v>
      </c>
      <c r="H635" s="1">
        <v>35</v>
      </c>
      <c r="I635" s="15" t="s">
        <v>639</v>
      </c>
      <c r="J635" s="1" t="s">
        <v>603</v>
      </c>
    </row>
    <row r="636" spans="1:10" x14ac:dyDescent="0.3">
      <c r="A636" s="1" t="s">
        <v>1586</v>
      </c>
      <c r="B636" s="78">
        <f t="shared" si="9"/>
        <v>306.20833333333331</v>
      </c>
      <c r="C636" s="65">
        <v>0.2</v>
      </c>
      <c r="D636" s="9">
        <v>0.28000000000000003</v>
      </c>
      <c r="F636" s="1" t="s">
        <v>7</v>
      </c>
      <c r="G636" s="1">
        <v>5</v>
      </c>
      <c r="H636" s="1">
        <v>35</v>
      </c>
      <c r="I636" s="15" t="s">
        <v>639</v>
      </c>
      <c r="J636" s="1" t="s">
        <v>603</v>
      </c>
    </row>
    <row r="637" spans="1:10" x14ac:dyDescent="0.3">
      <c r="A637" s="1" t="s">
        <v>1587</v>
      </c>
      <c r="B637" s="78">
        <f t="shared" si="9"/>
        <v>306.41666666666669</v>
      </c>
      <c r="C637" s="65">
        <v>0.26</v>
      </c>
      <c r="D637" s="9">
        <v>0.31</v>
      </c>
      <c r="F637" s="1" t="s">
        <v>7</v>
      </c>
      <c r="G637" s="1">
        <v>5</v>
      </c>
      <c r="H637" s="1">
        <v>35</v>
      </c>
      <c r="I637" s="15" t="s">
        <v>639</v>
      </c>
      <c r="J637" s="1" t="s">
        <v>603</v>
      </c>
    </row>
    <row r="638" spans="1:10" x14ac:dyDescent="0.3">
      <c r="A638" s="1" t="s">
        <v>316</v>
      </c>
      <c r="B638" s="78">
        <f t="shared" si="9"/>
        <v>307.875</v>
      </c>
      <c r="C638" s="65">
        <v>0.47</v>
      </c>
      <c r="D638" s="9">
        <v>0.48</v>
      </c>
      <c r="F638" s="1" t="s">
        <v>7</v>
      </c>
      <c r="G638" s="1">
        <v>5</v>
      </c>
      <c r="H638" s="1">
        <v>37</v>
      </c>
      <c r="I638" s="1" t="s">
        <v>314</v>
      </c>
      <c r="J638" s="6" t="s">
        <v>315</v>
      </c>
    </row>
    <row r="639" spans="1:10" x14ac:dyDescent="0.3">
      <c r="A639" s="1" t="s">
        <v>318</v>
      </c>
      <c r="B639" s="78">
        <f t="shared" ref="B639:B701" si="10">--LEFT(A639,SEARCH("'",A639)-1)+IF( ISNUMBER(SEARCH("""",A639)),--MID(A639,SEARCH("'",A639)+1,SEARCH("""",A639)-SEARCH("'",A639)-1)/12)</f>
        <v>308.08333333333331</v>
      </c>
      <c r="C639" s="65">
        <v>0.51</v>
      </c>
      <c r="D639" s="9">
        <v>0.45</v>
      </c>
      <c r="F639" s="1" t="s">
        <v>7</v>
      </c>
      <c r="G639" s="1">
        <v>5</v>
      </c>
      <c r="H639" s="1">
        <v>37</v>
      </c>
      <c r="I639" s="1" t="s">
        <v>314</v>
      </c>
      <c r="J639" s="6" t="s">
        <v>315</v>
      </c>
    </row>
    <row r="640" spans="1:10" x14ac:dyDescent="0.3">
      <c r="A640" s="1" t="s">
        <v>337</v>
      </c>
      <c r="B640" s="78">
        <f t="shared" si="10"/>
        <v>308.29166666666669</v>
      </c>
      <c r="C640" s="65">
        <v>0.44</v>
      </c>
      <c r="D640" s="9">
        <v>0.39</v>
      </c>
      <c r="F640" s="1" t="s">
        <v>7</v>
      </c>
      <c r="G640" s="1">
        <v>5</v>
      </c>
      <c r="H640" s="1">
        <v>37</v>
      </c>
      <c r="I640" s="1" t="s">
        <v>314</v>
      </c>
      <c r="J640" s="6" t="s">
        <v>315</v>
      </c>
    </row>
    <row r="641" spans="1:10" s="16" customFormat="1" x14ac:dyDescent="0.3">
      <c r="A641" s="1" t="s">
        <v>317</v>
      </c>
      <c r="B641" s="78">
        <f t="shared" si="10"/>
        <v>308.5</v>
      </c>
      <c r="C641" s="65">
        <v>0.5</v>
      </c>
      <c r="D641" s="9">
        <v>0.44</v>
      </c>
      <c r="E641" s="68"/>
      <c r="F641" s="1" t="s">
        <v>7</v>
      </c>
      <c r="G641" s="1">
        <v>5</v>
      </c>
      <c r="H641" s="1">
        <v>37</v>
      </c>
      <c r="I641" s="1" t="s">
        <v>314</v>
      </c>
      <c r="J641" s="6" t="s">
        <v>315</v>
      </c>
    </row>
    <row r="642" spans="1:10" x14ac:dyDescent="0.3">
      <c r="A642" s="1" t="s">
        <v>338</v>
      </c>
      <c r="B642" s="78">
        <f t="shared" si="10"/>
        <v>308.70833333333331</v>
      </c>
      <c r="C642" s="65">
        <v>0.51</v>
      </c>
      <c r="D642" s="9">
        <v>0.53</v>
      </c>
      <c r="F642" s="1" t="s">
        <v>7</v>
      </c>
      <c r="G642" s="1">
        <v>5</v>
      </c>
      <c r="H642" s="1">
        <v>37</v>
      </c>
      <c r="I642" s="1" t="s">
        <v>314</v>
      </c>
      <c r="J642" s="6" t="s">
        <v>315</v>
      </c>
    </row>
    <row r="643" spans="1:10" x14ac:dyDescent="0.3">
      <c r="A643" s="1" t="s">
        <v>339</v>
      </c>
      <c r="B643" s="78">
        <f t="shared" si="10"/>
        <v>309.125</v>
      </c>
      <c r="C643" s="65">
        <v>0.48</v>
      </c>
      <c r="D643" s="9">
        <v>0.47</v>
      </c>
      <c r="F643" s="1" t="s">
        <v>7</v>
      </c>
      <c r="G643" s="1">
        <v>5</v>
      </c>
      <c r="H643" s="1">
        <v>37</v>
      </c>
      <c r="I643" s="1" t="s">
        <v>314</v>
      </c>
      <c r="J643" s="6" t="s">
        <v>315</v>
      </c>
    </row>
    <row r="644" spans="1:10" x14ac:dyDescent="0.3">
      <c r="A644" s="1" t="s">
        <v>340</v>
      </c>
      <c r="B644" s="78">
        <f t="shared" si="10"/>
        <v>309.33333333333331</v>
      </c>
      <c r="C644" s="65">
        <v>0.5</v>
      </c>
      <c r="D644" s="9">
        <v>0.47</v>
      </c>
      <c r="F644" s="1" t="s">
        <v>7</v>
      </c>
      <c r="G644" s="1">
        <v>5</v>
      </c>
      <c r="H644" s="1">
        <v>37</v>
      </c>
      <c r="I644" s="1" t="s">
        <v>314</v>
      </c>
      <c r="J644" s="6" t="s">
        <v>315</v>
      </c>
    </row>
    <row r="645" spans="1:10" x14ac:dyDescent="0.3">
      <c r="A645" s="1" t="s">
        <v>345</v>
      </c>
      <c r="B645" s="78">
        <f t="shared" si="10"/>
        <v>309.54166666666669</v>
      </c>
      <c r="C645" s="65">
        <v>0.48</v>
      </c>
      <c r="D645" s="9">
        <v>0.5</v>
      </c>
      <c r="F645" s="1" t="s">
        <v>7</v>
      </c>
      <c r="G645" s="1">
        <v>5</v>
      </c>
      <c r="H645" s="1">
        <v>37</v>
      </c>
      <c r="I645" s="1" t="s">
        <v>314</v>
      </c>
      <c r="J645" s="6" t="s">
        <v>315</v>
      </c>
    </row>
    <row r="646" spans="1:10" x14ac:dyDescent="0.3">
      <c r="A646" s="1" t="s">
        <v>341</v>
      </c>
      <c r="B646" s="78">
        <f t="shared" si="10"/>
        <v>309.75</v>
      </c>
      <c r="C646" s="65">
        <v>0.36</v>
      </c>
      <c r="D646" s="9">
        <v>0.5</v>
      </c>
      <c r="F646" s="1" t="s">
        <v>7</v>
      </c>
      <c r="G646" s="1">
        <v>5</v>
      </c>
      <c r="H646" s="1">
        <v>37</v>
      </c>
      <c r="I646" s="1" t="s">
        <v>314</v>
      </c>
      <c r="J646" s="6" t="s">
        <v>315</v>
      </c>
    </row>
    <row r="647" spans="1:10" x14ac:dyDescent="0.3">
      <c r="A647" s="1" t="s">
        <v>346</v>
      </c>
      <c r="B647" s="78">
        <f t="shared" si="10"/>
        <v>309.95833333333331</v>
      </c>
      <c r="C647" s="65">
        <v>0.44</v>
      </c>
      <c r="D647" s="9">
        <v>0.51</v>
      </c>
      <c r="F647" s="1" t="s">
        <v>7</v>
      </c>
      <c r="G647" s="1">
        <v>5</v>
      </c>
      <c r="H647" s="1">
        <v>37</v>
      </c>
      <c r="I647" s="1" t="s">
        <v>314</v>
      </c>
      <c r="J647" s="6" t="s">
        <v>315</v>
      </c>
    </row>
    <row r="648" spans="1:10" x14ac:dyDescent="0.3">
      <c r="A648" s="1" t="s">
        <v>323</v>
      </c>
      <c r="B648" s="78">
        <f t="shared" si="10"/>
        <v>310.16666666666669</v>
      </c>
      <c r="C648" s="65">
        <v>0.41</v>
      </c>
      <c r="D648" s="9">
        <v>0.5</v>
      </c>
      <c r="F648" s="1" t="s">
        <v>7</v>
      </c>
      <c r="G648" s="1">
        <v>5</v>
      </c>
      <c r="H648" s="1">
        <v>37</v>
      </c>
      <c r="I648" s="1" t="s">
        <v>314</v>
      </c>
      <c r="J648" s="6" t="s">
        <v>315</v>
      </c>
    </row>
    <row r="649" spans="1:10" x14ac:dyDescent="0.3">
      <c r="A649" s="1" t="s">
        <v>348</v>
      </c>
      <c r="B649" s="78">
        <f t="shared" si="10"/>
        <v>310.375</v>
      </c>
      <c r="C649" s="65">
        <v>0.37</v>
      </c>
      <c r="D649" s="9">
        <v>0.22</v>
      </c>
      <c r="F649" s="1" t="s">
        <v>7</v>
      </c>
      <c r="G649" s="1">
        <v>5</v>
      </c>
      <c r="H649" s="1">
        <v>37</v>
      </c>
      <c r="I649" s="1" t="s">
        <v>314</v>
      </c>
      <c r="J649" s="6" t="s">
        <v>315</v>
      </c>
    </row>
    <row r="650" spans="1:10" x14ac:dyDescent="0.3">
      <c r="A650" s="1" t="s">
        <v>342</v>
      </c>
      <c r="B650" s="78">
        <f t="shared" si="10"/>
        <v>310.75</v>
      </c>
      <c r="C650" s="65">
        <v>0.53</v>
      </c>
      <c r="D650" s="9">
        <v>0.49</v>
      </c>
      <c r="F650" s="1" t="s">
        <v>7</v>
      </c>
      <c r="G650" s="1">
        <v>5</v>
      </c>
      <c r="H650" s="1">
        <v>37</v>
      </c>
      <c r="I650" s="1" t="s">
        <v>314</v>
      </c>
      <c r="J650" s="6" t="s">
        <v>315</v>
      </c>
    </row>
    <row r="651" spans="1:10" x14ac:dyDescent="0.3">
      <c r="A651" s="1" t="s">
        <v>349</v>
      </c>
      <c r="B651" s="78">
        <f t="shared" si="10"/>
        <v>311.16666666666669</v>
      </c>
      <c r="C651" s="65">
        <v>0.5</v>
      </c>
      <c r="D651" s="9">
        <v>0.5</v>
      </c>
      <c r="F651" s="1" t="s">
        <v>7</v>
      </c>
      <c r="G651" s="1">
        <v>5</v>
      </c>
      <c r="H651" s="1">
        <v>37</v>
      </c>
      <c r="I651" s="1" t="s">
        <v>314</v>
      </c>
      <c r="J651" s="6" t="s">
        <v>315</v>
      </c>
    </row>
    <row r="652" spans="1:10" x14ac:dyDescent="0.3">
      <c r="A652" s="1" t="s">
        <v>343</v>
      </c>
      <c r="B652" s="78">
        <f t="shared" si="10"/>
        <v>311.25</v>
      </c>
      <c r="C652" s="65">
        <v>0.69</v>
      </c>
      <c r="D652" s="9">
        <v>0.54</v>
      </c>
      <c r="F652" s="1" t="s">
        <v>7</v>
      </c>
      <c r="G652" s="1">
        <v>5</v>
      </c>
      <c r="H652" s="1">
        <v>37</v>
      </c>
      <c r="I652" s="1" t="s">
        <v>314</v>
      </c>
      <c r="J652" s="6" t="s">
        <v>315</v>
      </c>
    </row>
    <row r="653" spans="1:10" x14ac:dyDescent="0.3">
      <c r="A653" s="1" t="s">
        <v>344</v>
      </c>
      <c r="B653" s="78">
        <f t="shared" si="10"/>
        <v>311.83333333333331</v>
      </c>
      <c r="C653" s="65">
        <v>0.56999999999999995</v>
      </c>
      <c r="D653" s="9">
        <v>0.55000000000000004</v>
      </c>
      <c r="F653" s="1" t="s">
        <v>7</v>
      </c>
      <c r="G653" s="1">
        <v>5</v>
      </c>
      <c r="H653" s="1">
        <v>37</v>
      </c>
      <c r="I653" s="1" t="s">
        <v>314</v>
      </c>
      <c r="J653" s="6" t="s">
        <v>315</v>
      </c>
    </row>
    <row r="654" spans="1:10" x14ac:dyDescent="0.3">
      <c r="A654" s="1" t="s">
        <v>350</v>
      </c>
      <c r="B654" s="78">
        <f t="shared" si="10"/>
        <v>312.04166666666669</v>
      </c>
      <c r="C654" s="65">
        <v>0.86</v>
      </c>
      <c r="D654" s="9">
        <v>0.97</v>
      </c>
      <c r="F654" s="1" t="s">
        <v>7</v>
      </c>
      <c r="G654" s="1">
        <v>5</v>
      </c>
      <c r="H654" s="1">
        <v>37</v>
      </c>
      <c r="I654" s="1" t="s">
        <v>314</v>
      </c>
      <c r="J654" s="6" t="s">
        <v>315</v>
      </c>
    </row>
    <row r="655" spans="1:10" x14ac:dyDescent="0.3">
      <c r="A655" s="1" t="s">
        <v>327</v>
      </c>
      <c r="B655" s="78">
        <f t="shared" si="10"/>
        <v>312.25</v>
      </c>
      <c r="C655" s="65">
        <v>0.9</v>
      </c>
      <c r="D655" s="9">
        <v>0.94</v>
      </c>
      <c r="F655" s="1" t="s">
        <v>7</v>
      </c>
      <c r="G655" s="1">
        <v>5</v>
      </c>
      <c r="H655" s="1">
        <v>37</v>
      </c>
      <c r="I655" s="1" t="s">
        <v>314</v>
      </c>
      <c r="J655" s="6" t="s">
        <v>315</v>
      </c>
    </row>
    <row r="656" spans="1:10" x14ac:dyDescent="0.3">
      <c r="A656" s="1" t="s">
        <v>351</v>
      </c>
      <c r="B656" s="78">
        <f t="shared" si="10"/>
        <v>312.45833333333331</v>
      </c>
      <c r="C656" s="65">
        <v>1.59</v>
      </c>
      <c r="D656" s="9">
        <v>3.5</v>
      </c>
      <c r="E656" s="68" t="s">
        <v>362</v>
      </c>
      <c r="F656" s="1" t="s">
        <v>7</v>
      </c>
      <c r="G656" s="1">
        <v>5</v>
      </c>
      <c r="H656" s="1">
        <v>37</v>
      </c>
      <c r="I656" s="1" t="s">
        <v>314</v>
      </c>
      <c r="J656" s="6" t="s">
        <v>315</v>
      </c>
    </row>
    <row r="657" spans="1:10" x14ac:dyDescent="0.3">
      <c r="A657" s="1" t="s">
        <v>328</v>
      </c>
      <c r="B657" s="78">
        <f t="shared" si="10"/>
        <v>312.95833333333331</v>
      </c>
      <c r="C657" s="65">
        <v>0.86</v>
      </c>
      <c r="D657" s="9">
        <v>0.66</v>
      </c>
      <c r="F657" s="1" t="s">
        <v>7</v>
      </c>
      <c r="G657" s="1">
        <v>5</v>
      </c>
      <c r="H657" s="1">
        <v>37</v>
      </c>
      <c r="I657" s="1" t="s">
        <v>314</v>
      </c>
      <c r="J657" s="6" t="s">
        <v>315</v>
      </c>
    </row>
    <row r="658" spans="1:10" x14ac:dyDescent="0.3">
      <c r="A658" s="1" t="s">
        <v>347</v>
      </c>
      <c r="B658" s="78">
        <f t="shared" si="10"/>
        <v>313.33333333333331</v>
      </c>
      <c r="C658" s="65">
        <v>0.75</v>
      </c>
      <c r="D658" s="9">
        <v>0.77</v>
      </c>
      <c r="F658" s="1" t="s">
        <v>7</v>
      </c>
      <c r="G658" s="1">
        <v>5</v>
      </c>
      <c r="H658" s="1">
        <v>37</v>
      </c>
      <c r="I658" s="1" t="s">
        <v>314</v>
      </c>
      <c r="J658" s="6" t="s">
        <v>315</v>
      </c>
    </row>
    <row r="659" spans="1:10" x14ac:dyDescent="0.3">
      <c r="A659" s="1" t="s">
        <v>352</v>
      </c>
      <c r="B659" s="78">
        <f t="shared" si="10"/>
        <v>313.54166666666669</v>
      </c>
      <c r="C659" s="65">
        <v>0.54</v>
      </c>
      <c r="D659" s="9">
        <v>0.45</v>
      </c>
      <c r="F659" s="1" t="s">
        <v>7</v>
      </c>
      <c r="G659" s="1">
        <v>5</v>
      </c>
      <c r="H659" s="1">
        <v>37</v>
      </c>
      <c r="I659" s="1" t="s">
        <v>314</v>
      </c>
      <c r="J659" s="6" t="s">
        <v>315</v>
      </c>
    </row>
    <row r="660" spans="1:10" x14ac:dyDescent="0.3">
      <c r="A660" s="1" t="s">
        <v>353</v>
      </c>
      <c r="B660" s="78">
        <f t="shared" si="10"/>
        <v>313.75</v>
      </c>
      <c r="C660" s="65">
        <v>1.08</v>
      </c>
      <c r="D660" s="9">
        <v>1.1499999999999999</v>
      </c>
      <c r="F660" s="1" t="s">
        <v>7</v>
      </c>
      <c r="G660" s="1">
        <v>5</v>
      </c>
      <c r="H660" s="1">
        <v>37</v>
      </c>
      <c r="I660" s="1" t="s">
        <v>314</v>
      </c>
      <c r="J660" s="6" t="s">
        <v>315</v>
      </c>
    </row>
    <row r="661" spans="1:10" x14ac:dyDescent="0.3">
      <c r="A661" s="1" t="s">
        <v>354</v>
      </c>
      <c r="B661" s="78">
        <f t="shared" si="10"/>
        <v>313.95833333333331</v>
      </c>
      <c r="C661" s="65">
        <v>0.98</v>
      </c>
      <c r="D661" s="9">
        <v>1.59</v>
      </c>
      <c r="F661" s="1" t="s">
        <v>7</v>
      </c>
      <c r="G661" s="1">
        <v>5</v>
      </c>
      <c r="H661" s="1">
        <v>37</v>
      </c>
      <c r="I661" s="1" t="s">
        <v>314</v>
      </c>
      <c r="J661" s="6" t="s">
        <v>315</v>
      </c>
    </row>
    <row r="662" spans="1:10" x14ac:dyDescent="0.3">
      <c r="A662" s="1" t="s">
        <v>356</v>
      </c>
      <c r="B662" s="78">
        <f t="shared" si="10"/>
        <v>314.16666666666669</v>
      </c>
      <c r="C662" s="65">
        <v>0.73</v>
      </c>
      <c r="D662" s="9">
        <v>0.74</v>
      </c>
      <c r="F662" s="1" t="s">
        <v>7</v>
      </c>
      <c r="G662" s="1">
        <v>5</v>
      </c>
      <c r="H662" s="1">
        <v>37</v>
      </c>
      <c r="I662" s="1" t="s">
        <v>314</v>
      </c>
      <c r="J662" s="6" t="s">
        <v>315</v>
      </c>
    </row>
    <row r="663" spans="1:10" x14ac:dyDescent="0.3">
      <c r="A663" s="1" t="s">
        <v>357</v>
      </c>
      <c r="B663" s="78">
        <f t="shared" si="10"/>
        <v>314.375</v>
      </c>
      <c r="C663" s="65">
        <v>0.7</v>
      </c>
      <c r="D663" s="9">
        <v>0.83</v>
      </c>
      <c r="F663" s="1" t="s">
        <v>7</v>
      </c>
      <c r="G663" s="1">
        <v>5</v>
      </c>
      <c r="H663" s="1">
        <v>37</v>
      </c>
      <c r="I663" s="1" t="s">
        <v>314</v>
      </c>
      <c r="J663" s="6" t="s">
        <v>315</v>
      </c>
    </row>
    <row r="664" spans="1:10" x14ac:dyDescent="0.3">
      <c r="A664" s="1" t="s">
        <v>358</v>
      </c>
      <c r="B664" s="78">
        <f t="shared" si="10"/>
        <v>314.58333333333331</v>
      </c>
      <c r="C664" s="65">
        <v>0.56000000000000005</v>
      </c>
      <c r="D664" s="9">
        <v>0.65</v>
      </c>
      <c r="F664" s="1" t="s">
        <v>7</v>
      </c>
      <c r="G664" s="1">
        <v>5</v>
      </c>
      <c r="H664" s="1">
        <v>37</v>
      </c>
      <c r="I664" s="1" t="s">
        <v>314</v>
      </c>
      <c r="J664" s="6" t="s">
        <v>315</v>
      </c>
    </row>
    <row r="665" spans="1:10" x14ac:dyDescent="0.3">
      <c r="A665" s="1" t="s">
        <v>333</v>
      </c>
      <c r="B665" s="78">
        <f t="shared" si="10"/>
        <v>315.375</v>
      </c>
      <c r="C665" s="65">
        <v>1.76</v>
      </c>
      <c r="D665" s="9">
        <v>0.72</v>
      </c>
      <c r="F665" s="1" t="s">
        <v>7</v>
      </c>
      <c r="G665" s="1">
        <v>5</v>
      </c>
      <c r="H665" s="1">
        <v>37</v>
      </c>
      <c r="I665" s="1" t="s">
        <v>314</v>
      </c>
      <c r="J665" s="6" t="s">
        <v>315</v>
      </c>
    </row>
    <row r="666" spans="1:10" x14ac:dyDescent="0.3">
      <c r="A666" s="1" t="s">
        <v>359</v>
      </c>
      <c r="B666" s="78">
        <f t="shared" si="10"/>
        <v>315.58333333333331</v>
      </c>
      <c r="C666" s="65">
        <v>4.24</v>
      </c>
      <c r="D666" s="9">
        <v>0.66</v>
      </c>
      <c r="E666" s="68" t="s">
        <v>355</v>
      </c>
      <c r="F666" s="1" t="s">
        <v>7</v>
      </c>
      <c r="G666" s="1">
        <v>5</v>
      </c>
      <c r="H666" s="1">
        <v>37</v>
      </c>
      <c r="I666" s="1" t="s">
        <v>314</v>
      </c>
      <c r="J666" s="6" t="s">
        <v>315</v>
      </c>
    </row>
    <row r="667" spans="1:10" x14ac:dyDescent="0.3">
      <c r="A667" s="1" t="s">
        <v>334</v>
      </c>
      <c r="B667" s="78">
        <f t="shared" si="10"/>
        <v>315.79166666666669</v>
      </c>
      <c r="C667" s="65">
        <v>2.96</v>
      </c>
      <c r="D667" s="9">
        <v>0.63</v>
      </c>
      <c r="F667" s="1" t="s">
        <v>7</v>
      </c>
      <c r="G667" s="1">
        <v>5</v>
      </c>
      <c r="H667" s="1">
        <v>37</v>
      </c>
      <c r="I667" s="1" t="s">
        <v>314</v>
      </c>
      <c r="J667" s="6" t="s">
        <v>315</v>
      </c>
    </row>
    <row r="668" spans="1:10" x14ac:dyDescent="0.3">
      <c r="A668" s="1" t="s">
        <v>360</v>
      </c>
      <c r="B668" s="78">
        <f t="shared" si="10"/>
        <v>316</v>
      </c>
      <c r="C668" s="65">
        <v>2.48</v>
      </c>
      <c r="D668" s="9">
        <v>0.92</v>
      </c>
      <c r="F668" s="1" t="s">
        <v>7</v>
      </c>
      <c r="G668" s="1">
        <v>5</v>
      </c>
      <c r="H668" s="1">
        <v>37</v>
      </c>
      <c r="I668" s="1" t="s">
        <v>314</v>
      </c>
      <c r="J668" s="6" t="s">
        <v>315</v>
      </c>
    </row>
    <row r="669" spans="1:10" x14ac:dyDescent="0.3">
      <c r="A669" s="1" t="s">
        <v>361</v>
      </c>
      <c r="B669" s="78">
        <f t="shared" si="10"/>
        <v>316.20833333333331</v>
      </c>
      <c r="C669" s="65">
        <v>1.45</v>
      </c>
      <c r="D669" s="9">
        <v>0.72</v>
      </c>
      <c r="F669" s="1" t="s">
        <v>7</v>
      </c>
      <c r="G669" s="1">
        <v>5</v>
      </c>
      <c r="H669" s="1">
        <v>37</v>
      </c>
      <c r="I669" s="1" t="s">
        <v>314</v>
      </c>
      <c r="J669" s="6" t="s">
        <v>315</v>
      </c>
    </row>
    <row r="670" spans="1:10" x14ac:dyDescent="0.3">
      <c r="A670" s="1" t="s">
        <v>336</v>
      </c>
      <c r="B670" s="78">
        <f t="shared" si="10"/>
        <v>316.41666666666669</v>
      </c>
      <c r="C670" s="65">
        <v>1.03</v>
      </c>
      <c r="D670" s="9">
        <v>1.7</v>
      </c>
      <c r="F670" s="1" t="s">
        <v>7</v>
      </c>
      <c r="G670" s="1">
        <v>5</v>
      </c>
      <c r="H670" s="1">
        <v>37</v>
      </c>
      <c r="I670" s="1" t="s">
        <v>314</v>
      </c>
      <c r="J670" s="6" t="s">
        <v>315</v>
      </c>
    </row>
    <row r="671" spans="1:10" x14ac:dyDescent="0.3">
      <c r="A671" s="1" t="s">
        <v>642</v>
      </c>
      <c r="B671" s="78">
        <f t="shared" si="10"/>
        <v>316.83333333333331</v>
      </c>
      <c r="C671" s="65">
        <v>0.73</v>
      </c>
      <c r="D671" s="9">
        <v>1.89</v>
      </c>
      <c r="F671" s="1" t="s">
        <v>7</v>
      </c>
      <c r="G671" s="1">
        <v>5</v>
      </c>
      <c r="H671" s="1">
        <v>38</v>
      </c>
      <c r="I671" s="1" t="s">
        <v>641</v>
      </c>
      <c r="J671" s="6" t="s">
        <v>603</v>
      </c>
    </row>
    <row r="672" spans="1:10" x14ac:dyDescent="0.3">
      <c r="A672" s="1" t="s">
        <v>643</v>
      </c>
      <c r="B672" s="78">
        <f t="shared" si="10"/>
        <v>317</v>
      </c>
      <c r="C672" s="65">
        <v>0.7</v>
      </c>
      <c r="D672" s="9">
        <v>0.72</v>
      </c>
      <c r="F672" s="1" t="s">
        <v>7</v>
      </c>
      <c r="G672" s="1">
        <v>5</v>
      </c>
      <c r="H672" s="1">
        <v>38</v>
      </c>
      <c r="I672" s="1" t="s">
        <v>641</v>
      </c>
      <c r="J672" s="6" t="s">
        <v>603</v>
      </c>
    </row>
    <row r="673" spans="1:10" x14ac:dyDescent="0.3">
      <c r="A673" s="1" t="s">
        <v>644</v>
      </c>
      <c r="B673" s="78">
        <f t="shared" si="10"/>
        <v>317.20833333333331</v>
      </c>
      <c r="C673" s="65">
        <v>0.71</v>
      </c>
      <c r="D673" s="9">
        <v>1.1299999999999999</v>
      </c>
      <c r="F673" s="1" t="s">
        <v>7</v>
      </c>
      <c r="G673" s="1">
        <v>5</v>
      </c>
      <c r="H673" s="1">
        <v>38</v>
      </c>
      <c r="I673" s="1" t="s">
        <v>641</v>
      </c>
      <c r="J673" s="6" t="s">
        <v>603</v>
      </c>
    </row>
    <row r="674" spans="1:10" x14ac:dyDescent="0.3">
      <c r="A674" s="1" t="s">
        <v>645</v>
      </c>
      <c r="B674" s="78">
        <f t="shared" si="10"/>
        <v>317.41666666666669</v>
      </c>
      <c r="C674" s="65">
        <v>0.62</v>
      </c>
      <c r="D674" s="9">
        <v>0.49</v>
      </c>
      <c r="F674" s="1" t="s">
        <v>7</v>
      </c>
      <c r="G674" s="1">
        <v>5</v>
      </c>
      <c r="H674" s="1">
        <v>38</v>
      </c>
      <c r="I674" s="1" t="s">
        <v>641</v>
      </c>
      <c r="J674" s="6" t="s">
        <v>603</v>
      </c>
    </row>
    <row r="675" spans="1:10" x14ac:dyDescent="0.3">
      <c r="A675" s="1" t="s">
        <v>646</v>
      </c>
      <c r="B675" s="78">
        <f t="shared" si="10"/>
        <v>317.625</v>
      </c>
      <c r="C675" s="65">
        <v>0.73</v>
      </c>
      <c r="D675" s="9">
        <v>0.69</v>
      </c>
      <c r="F675" s="1" t="s">
        <v>7</v>
      </c>
      <c r="G675" s="1">
        <v>5</v>
      </c>
      <c r="H675" s="1">
        <v>38</v>
      </c>
      <c r="I675" s="1" t="s">
        <v>641</v>
      </c>
      <c r="J675" s="6" t="s">
        <v>603</v>
      </c>
    </row>
    <row r="676" spans="1:10" x14ac:dyDescent="0.3">
      <c r="A676" s="1" t="s">
        <v>647</v>
      </c>
      <c r="B676" s="78">
        <f t="shared" si="10"/>
        <v>318</v>
      </c>
      <c r="C676" s="65">
        <v>0.85</v>
      </c>
      <c r="D676" s="9">
        <v>0.93</v>
      </c>
      <c r="F676" s="1" t="s">
        <v>7</v>
      </c>
      <c r="G676" s="1">
        <v>5</v>
      </c>
      <c r="H676" s="1">
        <v>38</v>
      </c>
      <c r="I676" s="1" t="s">
        <v>641</v>
      </c>
      <c r="J676" s="6" t="s">
        <v>603</v>
      </c>
    </row>
    <row r="677" spans="1:10" x14ac:dyDescent="0.3">
      <c r="A677" s="1" t="s">
        <v>648</v>
      </c>
      <c r="B677" s="78">
        <f t="shared" si="10"/>
        <v>318.41666666666669</v>
      </c>
      <c r="C677" s="65">
        <v>0.64</v>
      </c>
      <c r="D677" s="9">
        <v>0.8</v>
      </c>
      <c r="F677" s="1" t="s">
        <v>7</v>
      </c>
      <c r="G677" s="1">
        <v>5</v>
      </c>
      <c r="H677" s="1">
        <v>38</v>
      </c>
      <c r="I677" s="1" t="s">
        <v>641</v>
      </c>
      <c r="J677" s="6" t="s">
        <v>603</v>
      </c>
    </row>
    <row r="678" spans="1:10" x14ac:dyDescent="0.3">
      <c r="A678" s="1" t="s">
        <v>649</v>
      </c>
      <c r="B678" s="78">
        <f t="shared" si="10"/>
        <v>318.83333333333331</v>
      </c>
      <c r="C678" s="65">
        <v>0.69</v>
      </c>
      <c r="D678" s="9">
        <v>0.66</v>
      </c>
      <c r="F678" s="1" t="s">
        <v>7</v>
      </c>
      <c r="G678" s="1">
        <v>5</v>
      </c>
      <c r="H678" s="1">
        <v>38</v>
      </c>
      <c r="I678" s="1" t="s">
        <v>641</v>
      </c>
      <c r="J678" s="6" t="s">
        <v>603</v>
      </c>
    </row>
    <row r="679" spans="1:10" x14ac:dyDescent="0.3">
      <c r="A679" s="1" t="s">
        <v>650</v>
      </c>
      <c r="B679" s="78">
        <f t="shared" si="10"/>
        <v>319</v>
      </c>
      <c r="C679" s="65">
        <v>0.51</v>
      </c>
      <c r="D679" s="9">
        <v>0.93</v>
      </c>
      <c r="F679" s="1" t="s">
        <v>7</v>
      </c>
      <c r="G679" s="1">
        <v>5</v>
      </c>
      <c r="H679" s="1">
        <v>38</v>
      </c>
      <c r="I679" s="1" t="s">
        <v>641</v>
      </c>
      <c r="J679" s="6" t="s">
        <v>603</v>
      </c>
    </row>
    <row r="680" spans="1:10" x14ac:dyDescent="0.3">
      <c r="A680" s="1" t="s">
        <v>651</v>
      </c>
      <c r="B680" s="78">
        <f t="shared" si="10"/>
        <v>319.20833333333331</v>
      </c>
      <c r="C680" s="65">
        <v>1.52</v>
      </c>
      <c r="D680" s="9">
        <v>1.01</v>
      </c>
      <c r="F680" s="1" t="s">
        <v>7</v>
      </c>
      <c r="G680" s="1">
        <v>5</v>
      </c>
      <c r="H680" s="1">
        <v>38</v>
      </c>
      <c r="I680" s="1" t="s">
        <v>641</v>
      </c>
      <c r="J680" s="6" t="s">
        <v>603</v>
      </c>
    </row>
    <row r="681" spans="1:10" x14ac:dyDescent="0.3">
      <c r="A681" s="1" t="s">
        <v>652</v>
      </c>
      <c r="B681" s="78">
        <f t="shared" si="10"/>
        <v>319.41666666666669</v>
      </c>
      <c r="C681" s="65">
        <v>0.59</v>
      </c>
      <c r="D681" s="9">
        <v>1.64</v>
      </c>
      <c r="F681" s="1" t="s">
        <v>7</v>
      </c>
      <c r="G681" s="1">
        <v>5</v>
      </c>
      <c r="H681" s="1">
        <v>38</v>
      </c>
      <c r="I681" s="1" t="s">
        <v>641</v>
      </c>
      <c r="J681" s="6" t="s">
        <v>603</v>
      </c>
    </row>
    <row r="682" spans="1:10" x14ac:dyDescent="0.3">
      <c r="A682" s="1" t="s">
        <v>653</v>
      </c>
      <c r="B682" s="78">
        <f t="shared" si="10"/>
        <v>319.83333333333331</v>
      </c>
      <c r="C682" s="65">
        <v>0.44</v>
      </c>
      <c r="D682" s="9">
        <v>0.41</v>
      </c>
      <c r="F682" s="1" t="s">
        <v>7</v>
      </c>
      <c r="G682" s="1">
        <v>5</v>
      </c>
      <c r="H682" s="1">
        <v>38</v>
      </c>
      <c r="I682" s="1" t="s">
        <v>641</v>
      </c>
      <c r="J682" s="6" t="s">
        <v>603</v>
      </c>
    </row>
    <row r="683" spans="1:10" x14ac:dyDescent="0.3">
      <c r="A683" s="1" t="s">
        <v>654</v>
      </c>
      <c r="B683" s="78">
        <f t="shared" si="10"/>
        <v>320</v>
      </c>
      <c r="C683" s="65">
        <v>0.46</v>
      </c>
      <c r="D683" s="9">
        <v>0.44</v>
      </c>
      <c r="F683" s="1" t="s">
        <v>7</v>
      </c>
      <c r="G683" s="1">
        <v>5</v>
      </c>
      <c r="H683" s="1">
        <v>38</v>
      </c>
      <c r="I683" s="1" t="s">
        <v>641</v>
      </c>
      <c r="J683" s="6" t="s">
        <v>603</v>
      </c>
    </row>
    <row r="684" spans="1:10" x14ac:dyDescent="0.3">
      <c r="A684" s="1" t="s">
        <v>655</v>
      </c>
      <c r="B684" s="78">
        <f t="shared" si="10"/>
        <v>320.20833333333331</v>
      </c>
      <c r="C684" s="65">
        <v>1.98</v>
      </c>
      <c r="D684" s="9">
        <v>1.86</v>
      </c>
      <c r="F684" s="1" t="s">
        <v>7</v>
      </c>
      <c r="G684" s="1">
        <v>5</v>
      </c>
      <c r="H684" s="1">
        <v>38</v>
      </c>
      <c r="I684" s="1" t="s">
        <v>641</v>
      </c>
      <c r="J684" s="6" t="s">
        <v>603</v>
      </c>
    </row>
    <row r="685" spans="1:10" x14ac:dyDescent="0.3">
      <c r="A685" s="1" t="s">
        <v>656</v>
      </c>
      <c r="B685" s="78">
        <f t="shared" si="10"/>
        <v>320.41666666666669</v>
      </c>
      <c r="C685" s="65">
        <v>0.67</v>
      </c>
      <c r="D685" s="9">
        <v>2.67</v>
      </c>
      <c r="F685" s="1" t="s">
        <v>7</v>
      </c>
      <c r="G685" s="1">
        <v>5</v>
      </c>
      <c r="H685" s="1">
        <v>38</v>
      </c>
      <c r="I685" s="1" t="s">
        <v>641</v>
      </c>
      <c r="J685" s="6" t="s">
        <v>603</v>
      </c>
    </row>
    <row r="686" spans="1:10" x14ac:dyDescent="0.3">
      <c r="A686" s="1" t="s">
        <v>657</v>
      </c>
      <c r="B686" s="78">
        <f t="shared" si="10"/>
        <v>320.625</v>
      </c>
      <c r="C686" s="65">
        <v>0.39</v>
      </c>
      <c r="D686" s="9">
        <v>0.48</v>
      </c>
      <c r="F686" s="1" t="s">
        <v>7</v>
      </c>
      <c r="G686" s="1">
        <v>5</v>
      </c>
      <c r="H686" s="1">
        <v>38</v>
      </c>
      <c r="I686" s="1" t="s">
        <v>641</v>
      </c>
      <c r="J686" s="6" t="s">
        <v>603</v>
      </c>
    </row>
    <row r="687" spans="1:10" x14ac:dyDescent="0.3">
      <c r="A687" s="1" t="s">
        <v>658</v>
      </c>
      <c r="B687" s="78">
        <f t="shared" si="10"/>
        <v>321</v>
      </c>
      <c r="C687" s="65">
        <v>1.1200000000000001</v>
      </c>
      <c r="D687" s="9">
        <v>0.68</v>
      </c>
      <c r="F687" s="1" t="s">
        <v>7</v>
      </c>
      <c r="G687" s="1">
        <v>5</v>
      </c>
      <c r="H687" s="1">
        <v>38</v>
      </c>
      <c r="I687" s="1" t="s">
        <v>641</v>
      </c>
      <c r="J687" s="6" t="s">
        <v>603</v>
      </c>
    </row>
    <row r="688" spans="1:10" x14ac:dyDescent="0.3">
      <c r="A688" s="1" t="s">
        <v>659</v>
      </c>
      <c r="B688" s="78">
        <f t="shared" si="10"/>
        <v>321.20833333333331</v>
      </c>
      <c r="C688" s="65">
        <v>0.6</v>
      </c>
      <c r="D688" s="9">
        <v>0.82</v>
      </c>
      <c r="F688" s="1" t="s">
        <v>7</v>
      </c>
      <c r="G688" s="1">
        <v>5</v>
      </c>
      <c r="H688" s="1">
        <v>38</v>
      </c>
      <c r="I688" s="1" t="s">
        <v>641</v>
      </c>
      <c r="J688" s="6" t="s">
        <v>603</v>
      </c>
    </row>
    <row r="689" spans="1:10" x14ac:dyDescent="0.3">
      <c r="A689" s="1" t="s">
        <v>660</v>
      </c>
      <c r="B689" s="78">
        <f t="shared" si="10"/>
        <v>321.625</v>
      </c>
      <c r="C689" s="65">
        <v>0.43</v>
      </c>
      <c r="D689" s="9">
        <v>0.81</v>
      </c>
      <c r="F689" s="1" t="s">
        <v>7</v>
      </c>
      <c r="G689" s="1">
        <v>5</v>
      </c>
      <c r="H689" s="1">
        <v>38</v>
      </c>
      <c r="I689" s="1" t="s">
        <v>641</v>
      </c>
      <c r="J689" s="6" t="s">
        <v>603</v>
      </c>
    </row>
    <row r="690" spans="1:10" x14ac:dyDescent="0.3">
      <c r="A690" s="1" t="s">
        <v>661</v>
      </c>
      <c r="B690" s="78">
        <f t="shared" si="10"/>
        <v>322.70833333333331</v>
      </c>
      <c r="C690" s="65">
        <v>0.54</v>
      </c>
      <c r="D690" s="9">
        <v>0.33</v>
      </c>
      <c r="F690" s="1" t="s">
        <v>7</v>
      </c>
      <c r="G690" s="1">
        <v>5</v>
      </c>
      <c r="H690" s="1">
        <v>38</v>
      </c>
      <c r="I690" s="1" t="s">
        <v>641</v>
      </c>
      <c r="J690" s="6" t="s">
        <v>603</v>
      </c>
    </row>
    <row r="691" spans="1:10" x14ac:dyDescent="0.3">
      <c r="A691" s="1" t="s">
        <v>662</v>
      </c>
      <c r="B691" s="78">
        <f t="shared" si="10"/>
        <v>323</v>
      </c>
      <c r="C691" s="65">
        <v>0.36</v>
      </c>
      <c r="D691" s="9">
        <v>0.52</v>
      </c>
      <c r="F691" s="1" t="s">
        <v>7</v>
      </c>
      <c r="G691" s="1">
        <v>5</v>
      </c>
      <c r="H691" s="1">
        <v>38</v>
      </c>
      <c r="I691" s="1" t="s">
        <v>641</v>
      </c>
      <c r="J691" s="6" t="s">
        <v>603</v>
      </c>
    </row>
    <row r="692" spans="1:10" x14ac:dyDescent="0.3">
      <c r="A692" s="1" t="s">
        <v>663</v>
      </c>
      <c r="B692" s="78">
        <f t="shared" si="10"/>
        <v>323.20833333333331</v>
      </c>
      <c r="C692" s="65">
        <v>0.42</v>
      </c>
      <c r="D692" s="9">
        <v>0.21</v>
      </c>
      <c r="F692" s="1" t="s">
        <v>7</v>
      </c>
      <c r="G692" s="1">
        <v>5</v>
      </c>
      <c r="H692" s="1">
        <v>38</v>
      </c>
      <c r="I692" s="1" t="s">
        <v>641</v>
      </c>
      <c r="J692" s="6" t="s">
        <v>603</v>
      </c>
    </row>
    <row r="693" spans="1:10" x14ac:dyDescent="0.3">
      <c r="A693" s="1" t="s">
        <v>664</v>
      </c>
      <c r="B693" s="78">
        <f t="shared" si="10"/>
        <v>323.625</v>
      </c>
      <c r="C693" s="65">
        <v>0.28000000000000003</v>
      </c>
      <c r="D693" s="9">
        <v>0.4</v>
      </c>
      <c r="F693" s="1" t="s">
        <v>7</v>
      </c>
      <c r="G693" s="1">
        <v>5</v>
      </c>
      <c r="H693" s="1">
        <v>38</v>
      </c>
      <c r="I693" s="1" t="s">
        <v>641</v>
      </c>
      <c r="J693" s="6" t="s">
        <v>603</v>
      </c>
    </row>
    <row r="694" spans="1:10" x14ac:dyDescent="0.3">
      <c r="A694" s="1" t="s">
        <v>665</v>
      </c>
      <c r="B694" s="78">
        <f t="shared" si="10"/>
        <v>323.83333333333331</v>
      </c>
      <c r="C694" s="65">
        <v>0.39</v>
      </c>
      <c r="D694" s="9">
        <v>0.55000000000000004</v>
      </c>
      <c r="F694" s="1" t="s">
        <v>7</v>
      </c>
      <c r="G694" s="1">
        <v>5</v>
      </c>
      <c r="H694" s="1">
        <v>38</v>
      </c>
      <c r="I694" s="1" t="s">
        <v>641</v>
      </c>
      <c r="J694" s="6" t="s">
        <v>603</v>
      </c>
    </row>
    <row r="695" spans="1:10" x14ac:dyDescent="0.3">
      <c r="A695" s="1" t="s">
        <v>666</v>
      </c>
      <c r="B695" s="78">
        <f t="shared" si="10"/>
        <v>324</v>
      </c>
      <c r="C695" s="65">
        <v>0.56999999999999995</v>
      </c>
      <c r="D695" s="9">
        <v>0.45</v>
      </c>
      <c r="F695" s="1" t="s">
        <v>7</v>
      </c>
      <c r="G695" s="1">
        <v>5</v>
      </c>
      <c r="H695" s="1">
        <v>38</v>
      </c>
      <c r="I695" s="1" t="s">
        <v>641</v>
      </c>
      <c r="J695" s="6" t="s">
        <v>603</v>
      </c>
    </row>
    <row r="696" spans="1:10" x14ac:dyDescent="0.3">
      <c r="A696" s="1" t="s">
        <v>667</v>
      </c>
      <c r="B696" s="78">
        <f t="shared" si="10"/>
        <v>324.75</v>
      </c>
      <c r="C696" s="65">
        <v>0.39</v>
      </c>
      <c r="D696" s="9">
        <v>0.44</v>
      </c>
      <c r="F696" s="1" t="s">
        <v>7</v>
      </c>
      <c r="G696" s="1">
        <v>5</v>
      </c>
      <c r="H696" s="1">
        <v>38</v>
      </c>
      <c r="I696" s="1" t="s">
        <v>641</v>
      </c>
      <c r="J696" s="6" t="s">
        <v>603</v>
      </c>
    </row>
    <row r="697" spans="1:10" x14ac:dyDescent="0.3">
      <c r="A697" s="1" t="s">
        <v>668</v>
      </c>
      <c r="B697" s="78">
        <f t="shared" si="10"/>
        <v>325</v>
      </c>
      <c r="C697" s="65">
        <v>0.4</v>
      </c>
      <c r="D697" s="9">
        <v>0.4</v>
      </c>
      <c r="F697" s="1" t="s">
        <v>7</v>
      </c>
      <c r="G697" s="1">
        <v>5</v>
      </c>
      <c r="H697" s="1">
        <v>38</v>
      </c>
      <c r="I697" s="1" t="s">
        <v>641</v>
      </c>
      <c r="J697" s="6" t="s">
        <v>603</v>
      </c>
    </row>
    <row r="698" spans="1:10" x14ac:dyDescent="0.3">
      <c r="A698" s="1" t="s">
        <v>669</v>
      </c>
      <c r="B698" s="78">
        <f t="shared" si="10"/>
        <v>325.20833333333331</v>
      </c>
      <c r="C698" s="65">
        <v>0.3</v>
      </c>
      <c r="D698" s="9">
        <v>0.12</v>
      </c>
      <c r="F698" s="1" t="s">
        <v>7</v>
      </c>
      <c r="G698" s="1">
        <v>5</v>
      </c>
      <c r="H698" s="1">
        <v>38</v>
      </c>
      <c r="I698" s="1" t="s">
        <v>641</v>
      </c>
      <c r="J698" s="6" t="s">
        <v>603</v>
      </c>
    </row>
    <row r="699" spans="1:10" x14ac:dyDescent="0.3">
      <c r="A699" s="1" t="s">
        <v>1588</v>
      </c>
      <c r="B699" s="78">
        <f t="shared" si="10"/>
        <v>325.625</v>
      </c>
      <c r="C699" s="65">
        <v>0.17</v>
      </c>
      <c r="D699" s="9">
        <v>0.08</v>
      </c>
      <c r="F699" s="1" t="s">
        <v>7</v>
      </c>
      <c r="G699" s="1">
        <v>5</v>
      </c>
      <c r="H699" s="1">
        <v>39</v>
      </c>
      <c r="I699" s="1" t="s">
        <v>680</v>
      </c>
      <c r="J699" s="6" t="s">
        <v>603</v>
      </c>
    </row>
    <row r="700" spans="1:10" x14ac:dyDescent="0.3">
      <c r="A700" s="1" t="s">
        <v>1589</v>
      </c>
      <c r="B700" s="78">
        <f t="shared" si="10"/>
        <v>325.83333333333331</v>
      </c>
      <c r="C700" s="5">
        <v>0.25</v>
      </c>
      <c r="D700" s="9">
        <v>0.11</v>
      </c>
      <c r="F700" s="1" t="s">
        <v>7</v>
      </c>
      <c r="G700" s="1">
        <v>5</v>
      </c>
      <c r="H700" s="1">
        <v>39</v>
      </c>
      <c r="I700" s="1" t="s">
        <v>680</v>
      </c>
      <c r="J700" s="6" t="s">
        <v>603</v>
      </c>
    </row>
    <row r="701" spans="1:10" x14ac:dyDescent="0.3">
      <c r="A701" s="1" t="s">
        <v>1201</v>
      </c>
      <c r="B701" s="78">
        <f t="shared" si="10"/>
        <v>326</v>
      </c>
      <c r="C701" s="5">
        <v>0.41</v>
      </c>
      <c r="D701" s="9">
        <v>0.49</v>
      </c>
      <c r="F701" s="1" t="s">
        <v>7</v>
      </c>
      <c r="G701" s="1">
        <v>5</v>
      </c>
      <c r="H701" s="1">
        <v>39</v>
      </c>
      <c r="I701" s="1" t="s">
        <v>680</v>
      </c>
      <c r="J701" s="6" t="s">
        <v>603</v>
      </c>
    </row>
    <row r="702" spans="1:10" s="11" customFormat="1" x14ac:dyDescent="0.3">
      <c r="B702" s="79"/>
      <c r="C702" s="12"/>
      <c r="D702" s="27"/>
      <c r="E702" s="69"/>
      <c r="J702" s="13"/>
    </row>
    <row r="703" spans="1:10" x14ac:dyDescent="0.3">
      <c r="A703" s="16" t="s">
        <v>1241</v>
      </c>
      <c r="B703" s="78">
        <f t="shared" ref="B703:B747" si="11">--LEFT(A703,SEARCH("'",A703)-1)+IF( ISNUMBER(SEARCH("""",A703)),--MID(A703,SEARCH("'",A703)+1,SEARCH("""",A703)-SEARCH("'",A703)-1)/12)</f>
        <v>350</v>
      </c>
      <c r="C703" s="5">
        <v>0.13</v>
      </c>
      <c r="D703" s="65">
        <v>0.16</v>
      </c>
      <c r="E703" s="67"/>
      <c r="F703" s="1" t="s">
        <v>7</v>
      </c>
      <c r="G703" s="1">
        <v>5</v>
      </c>
      <c r="H703" s="1">
        <v>41</v>
      </c>
      <c r="I703" s="15" t="s">
        <v>713</v>
      </c>
      <c r="J703" s="1" t="s">
        <v>816</v>
      </c>
    </row>
    <row r="704" spans="1:10" x14ac:dyDescent="0.3">
      <c r="A704" s="16" t="s">
        <v>1590</v>
      </c>
      <c r="B704" s="78">
        <f t="shared" si="11"/>
        <v>350.41666666666669</v>
      </c>
      <c r="C704" s="5">
        <v>0.21</v>
      </c>
      <c r="D704" s="65">
        <v>0.55000000000000004</v>
      </c>
      <c r="E704" s="67"/>
      <c r="F704" s="1" t="s">
        <v>7</v>
      </c>
      <c r="G704" s="1">
        <v>5</v>
      </c>
      <c r="H704" s="1">
        <v>41</v>
      </c>
      <c r="I704" s="15" t="s">
        <v>713</v>
      </c>
      <c r="J704" s="1" t="s">
        <v>816</v>
      </c>
    </row>
    <row r="705" spans="1:10" x14ac:dyDescent="0.3">
      <c r="A705" s="16" t="s">
        <v>1648</v>
      </c>
      <c r="B705" s="78">
        <f t="shared" si="11"/>
        <v>350.625</v>
      </c>
      <c r="C705" s="5">
        <v>0.69</v>
      </c>
      <c r="D705" s="65">
        <v>0.15</v>
      </c>
      <c r="E705" s="67"/>
      <c r="F705" s="1" t="s">
        <v>7</v>
      </c>
      <c r="G705" s="1">
        <v>5</v>
      </c>
      <c r="H705" s="1">
        <v>41</v>
      </c>
      <c r="I705" s="15" t="s">
        <v>713</v>
      </c>
      <c r="J705" s="1" t="s">
        <v>816</v>
      </c>
    </row>
    <row r="706" spans="1:10" x14ac:dyDescent="0.3">
      <c r="A706" s="16" t="s">
        <v>1591</v>
      </c>
      <c r="B706" s="78">
        <f t="shared" si="11"/>
        <v>351.625</v>
      </c>
      <c r="C706" s="5">
        <v>0.67</v>
      </c>
      <c r="D706" s="65">
        <v>0.56999999999999995</v>
      </c>
      <c r="E706" s="67"/>
      <c r="F706" s="1" t="s">
        <v>7</v>
      </c>
      <c r="G706" s="1">
        <v>5</v>
      </c>
      <c r="H706" s="1">
        <v>41</v>
      </c>
      <c r="I706" s="15" t="s">
        <v>713</v>
      </c>
      <c r="J706" s="1" t="s">
        <v>816</v>
      </c>
    </row>
    <row r="707" spans="1:10" x14ac:dyDescent="0.3">
      <c r="A707" s="16" t="s">
        <v>1592</v>
      </c>
      <c r="B707" s="78">
        <f t="shared" si="11"/>
        <v>351.83333333333331</v>
      </c>
      <c r="C707" s="5">
        <v>0.4</v>
      </c>
      <c r="D707" s="65">
        <v>0.97</v>
      </c>
      <c r="E707" s="67"/>
      <c r="F707" s="1" t="s">
        <v>7</v>
      </c>
      <c r="G707" s="1">
        <v>5</v>
      </c>
      <c r="H707" s="1">
        <v>41</v>
      </c>
      <c r="I707" s="15" t="s">
        <v>713</v>
      </c>
      <c r="J707" s="1" t="s">
        <v>816</v>
      </c>
    </row>
    <row r="708" spans="1:10" x14ac:dyDescent="0.3">
      <c r="A708" s="16" t="s">
        <v>1246</v>
      </c>
      <c r="B708" s="78">
        <f t="shared" si="11"/>
        <v>352</v>
      </c>
      <c r="C708" s="5">
        <v>0.27</v>
      </c>
      <c r="D708" s="65">
        <v>0.28000000000000003</v>
      </c>
      <c r="E708" s="67"/>
      <c r="F708" s="1" t="s">
        <v>7</v>
      </c>
      <c r="G708" s="1">
        <v>5</v>
      </c>
      <c r="H708" s="1">
        <v>41</v>
      </c>
      <c r="I708" s="15" t="s">
        <v>713</v>
      </c>
      <c r="J708" s="1" t="s">
        <v>816</v>
      </c>
    </row>
    <row r="709" spans="1:10" x14ac:dyDescent="0.3">
      <c r="A709" s="16" t="s">
        <v>1593</v>
      </c>
      <c r="B709" s="78">
        <f t="shared" si="11"/>
        <v>352.41666666666669</v>
      </c>
      <c r="C709" s="5">
        <v>0.24</v>
      </c>
      <c r="D709" s="65">
        <v>0.25</v>
      </c>
      <c r="E709" s="67"/>
      <c r="F709" s="1" t="s">
        <v>7</v>
      </c>
      <c r="G709" s="1">
        <v>5</v>
      </c>
      <c r="H709" s="1">
        <v>41</v>
      </c>
      <c r="I709" s="15" t="s">
        <v>713</v>
      </c>
      <c r="J709" s="1" t="s">
        <v>816</v>
      </c>
    </row>
    <row r="710" spans="1:10" x14ac:dyDescent="0.3">
      <c r="A710" s="16" t="s">
        <v>1594</v>
      </c>
      <c r="B710" s="78">
        <f t="shared" si="11"/>
        <v>352.625</v>
      </c>
      <c r="C710" s="5">
        <v>0.45</v>
      </c>
      <c r="D710" s="65">
        <v>0.52</v>
      </c>
      <c r="E710" s="67"/>
      <c r="F710" s="1" t="s">
        <v>7</v>
      </c>
      <c r="G710" s="1">
        <v>5</v>
      </c>
      <c r="H710" s="1">
        <v>41</v>
      </c>
      <c r="I710" s="15" t="s">
        <v>713</v>
      </c>
      <c r="J710" s="1" t="s">
        <v>816</v>
      </c>
    </row>
    <row r="711" spans="1:10" x14ac:dyDescent="0.3">
      <c r="A711" s="16" t="s">
        <v>715</v>
      </c>
      <c r="B711" s="78">
        <f t="shared" si="11"/>
        <v>353.41666666666669</v>
      </c>
      <c r="C711" s="5">
        <v>0.43</v>
      </c>
      <c r="D711" s="65">
        <v>0.45</v>
      </c>
      <c r="E711" s="67"/>
      <c r="F711" s="1" t="s">
        <v>7</v>
      </c>
      <c r="G711" s="1">
        <v>5</v>
      </c>
      <c r="H711" s="1">
        <v>42</v>
      </c>
      <c r="I711" s="15" t="s">
        <v>714</v>
      </c>
      <c r="J711" s="1" t="s">
        <v>816</v>
      </c>
    </row>
    <row r="712" spans="1:10" x14ac:dyDescent="0.3">
      <c r="A712" s="16" t="s">
        <v>716</v>
      </c>
      <c r="B712" s="78">
        <f t="shared" si="11"/>
        <v>353.625</v>
      </c>
      <c r="C712" s="5">
        <v>1.1599999999999999</v>
      </c>
      <c r="D712" s="65">
        <v>0.78</v>
      </c>
      <c r="E712" s="67"/>
      <c r="F712" s="1" t="s">
        <v>7</v>
      </c>
      <c r="G712" s="1">
        <v>5</v>
      </c>
      <c r="H712" s="1">
        <v>42</v>
      </c>
      <c r="I712" s="15" t="s">
        <v>714</v>
      </c>
      <c r="J712" s="1" t="s">
        <v>816</v>
      </c>
    </row>
    <row r="713" spans="1:10" x14ac:dyDescent="0.3">
      <c r="A713" s="16" t="s">
        <v>717</v>
      </c>
      <c r="B713" s="78">
        <f t="shared" si="11"/>
        <v>353.83333333333331</v>
      </c>
      <c r="C713" s="5">
        <v>0.41</v>
      </c>
      <c r="D713" s="65">
        <v>0.45</v>
      </c>
      <c r="E713" s="67"/>
      <c r="F713" s="1" t="s">
        <v>7</v>
      </c>
      <c r="G713" s="1">
        <v>5</v>
      </c>
      <c r="H713" s="1">
        <v>42</v>
      </c>
      <c r="I713" s="15" t="s">
        <v>714</v>
      </c>
      <c r="J713" s="1" t="s">
        <v>816</v>
      </c>
    </row>
    <row r="714" spans="1:10" x14ac:dyDescent="0.3">
      <c r="A714" s="16" t="s">
        <v>718</v>
      </c>
      <c r="B714" s="78">
        <f t="shared" si="11"/>
        <v>354.83333333333331</v>
      </c>
      <c r="C714" s="5">
        <v>0.47</v>
      </c>
      <c r="D714" s="65">
        <v>0.5</v>
      </c>
      <c r="E714" s="67"/>
      <c r="F714" s="1" t="s">
        <v>7</v>
      </c>
      <c r="G714" s="1">
        <v>5</v>
      </c>
      <c r="H714" s="1">
        <v>42</v>
      </c>
      <c r="I714" s="15" t="s">
        <v>714</v>
      </c>
      <c r="J714" s="1" t="s">
        <v>816</v>
      </c>
    </row>
    <row r="715" spans="1:10" x14ac:dyDescent="0.3">
      <c r="A715" s="16" t="s">
        <v>719</v>
      </c>
      <c r="B715" s="78">
        <f t="shared" si="11"/>
        <v>355</v>
      </c>
      <c r="C715" s="5">
        <v>0.4</v>
      </c>
      <c r="D715" s="65">
        <v>0.47</v>
      </c>
      <c r="E715" s="67"/>
      <c r="F715" s="1" t="s">
        <v>7</v>
      </c>
      <c r="G715" s="1">
        <v>5</v>
      </c>
      <c r="H715" s="1">
        <v>42</v>
      </c>
      <c r="I715" s="15" t="s">
        <v>714</v>
      </c>
      <c r="J715" s="1" t="s">
        <v>816</v>
      </c>
    </row>
    <row r="716" spans="1:10" x14ac:dyDescent="0.3">
      <c r="A716" s="16" t="s">
        <v>720</v>
      </c>
      <c r="B716" s="78">
        <f t="shared" si="11"/>
        <v>355.20833333333331</v>
      </c>
      <c r="C716" s="5">
        <v>0.55000000000000004</v>
      </c>
      <c r="D716" s="65">
        <v>0.42</v>
      </c>
      <c r="E716" s="67"/>
      <c r="F716" s="1" t="s">
        <v>7</v>
      </c>
      <c r="G716" s="1">
        <v>5</v>
      </c>
      <c r="H716" s="1">
        <v>42</v>
      </c>
      <c r="I716" s="15" t="s">
        <v>714</v>
      </c>
      <c r="J716" s="1" t="s">
        <v>816</v>
      </c>
    </row>
    <row r="717" spans="1:10" x14ac:dyDescent="0.3">
      <c r="A717" s="16" t="s">
        <v>721</v>
      </c>
      <c r="B717" s="78">
        <f t="shared" si="11"/>
        <v>355.41666666666669</v>
      </c>
      <c r="C717" s="5">
        <v>0.52</v>
      </c>
      <c r="D717" s="65">
        <v>0.67</v>
      </c>
      <c r="E717" s="67"/>
      <c r="F717" s="1" t="s">
        <v>7</v>
      </c>
      <c r="G717" s="1">
        <v>5</v>
      </c>
      <c r="H717" s="1">
        <v>42</v>
      </c>
      <c r="I717" s="15" t="s">
        <v>714</v>
      </c>
      <c r="J717" s="1" t="s">
        <v>816</v>
      </c>
    </row>
    <row r="718" spans="1:10" s="16" customFormat="1" x14ac:dyDescent="0.3">
      <c r="A718" s="16" t="s">
        <v>722</v>
      </c>
      <c r="B718" s="78">
        <f t="shared" si="11"/>
        <v>355.625</v>
      </c>
      <c r="C718" s="5">
        <v>0.47</v>
      </c>
      <c r="D718" s="65">
        <v>0.8</v>
      </c>
      <c r="E718" s="67"/>
      <c r="F718" s="1" t="s">
        <v>7</v>
      </c>
      <c r="G718" s="1">
        <v>5</v>
      </c>
      <c r="H718" s="1">
        <v>42</v>
      </c>
      <c r="I718" s="15" t="s">
        <v>714</v>
      </c>
      <c r="J718" s="1" t="s">
        <v>816</v>
      </c>
    </row>
    <row r="719" spans="1:10" x14ac:dyDescent="0.3">
      <c r="A719" s="16" t="s">
        <v>723</v>
      </c>
      <c r="B719" s="78">
        <f t="shared" si="11"/>
        <v>356</v>
      </c>
      <c r="C719" s="5">
        <v>0.88</v>
      </c>
      <c r="D719" s="65">
        <v>0.83</v>
      </c>
      <c r="E719" s="67"/>
      <c r="F719" s="1" t="s">
        <v>7</v>
      </c>
      <c r="G719" s="1">
        <v>5</v>
      </c>
      <c r="H719" s="1">
        <v>42</v>
      </c>
      <c r="I719" s="15" t="s">
        <v>714</v>
      </c>
      <c r="J719" s="1" t="s">
        <v>816</v>
      </c>
    </row>
    <row r="720" spans="1:10" x14ac:dyDescent="0.3">
      <c r="A720" s="16" t="s">
        <v>724</v>
      </c>
      <c r="B720" s="78">
        <f t="shared" si="11"/>
        <v>356.20833333333331</v>
      </c>
      <c r="C720" s="5">
        <v>0.57999999999999996</v>
      </c>
      <c r="D720" s="65">
        <v>0.98</v>
      </c>
      <c r="E720" s="67"/>
      <c r="F720" s="1" t="s">
        <v>7</v>
      </c>
      <c r="G720" s="1">
        <v>5</v>
      </c>
      <c r="H720" s="1">
        <v>42</v>
      </c>
      <c r="I720" s="15" t="s">
        <v>714</v>
      </c>
      <c r="J720" s="1" t="s">
        <v>816</v>
      </c>
    </row>
    <row r="721" spans="1:10" x14ac:dyDescent="0.3">
      <c r="A721" s="16" t="s">
        <v>725</v>
      </c>
      <c r="B721" s="78">
        <f t="shared" si="11"/>
        <v>356.625</v>
      </c>
      <c r="C721" s="5">
        <v>0.57999999999999996</v>
      </c>
      <c r="D721" s="65">
        <v>0.69</v>
      </c>
      <c r="E721" s="67"/>
      <c r="F721" s="1" t="s">
        <v>7</v>
      </c>
      <c r="G721" s="1">
        <v>5</v>
      </c>
      <c r="H721" s="1">
        <v>42</v>
      </c>
      <c r="I721" s="15" t="s">
        <v>714</v>
      </c>
      <c r="J721" s="1" t="s">
        <v>816</v>
      </c>
    </row>
    <row r="722" spans="1:10" x14ac:dyDescent="0.3">
      <c r="A722" s="16" t="s">
        <v>726</v>
      </c>
      <c r="B722" s="78">
        <f t="shared" si="11"/>
        <v>356.83333333333331</v>
      </c>
      <c r="C722" s="5">
        <v>0.57999999999999996</v>
      </c>
      <c r="D722" s="65">
        <v>0.61</v>
      </c>
      <c r="E722" s="67"/>
      <c r="F722" s="1" t="s">
        <v>7</v>
      </c>
      <c r="G722" s="1">
        <v>5</v>
      </c>
      <c r="H722" s="1">
        <v>42</v>
      </c>
      <c r="I722" s="15" t="s">
        <v>714</v>
      </c>
      <c r="J722" s="1" t="s">
        <v>816</v>
      </c>
    </row>
    <row r="723" spans="1:10" x14ac:dyDescent="0.3">
      <c r="A723" s="16" t="s">
        <v>727</v>
      </c>
      <c r="B723" s="78">
        <f t="shared" si="11"/>
        <v>357.20833333333331</v>
      </c>
      <c r="C723" s="5">
        <v>0.37</v>
      </c>
      <c r="D723" s="65">
        <v>0.34</v>
      </c>
      <c r="E723" s="67"/>
      <c r="F723" s="1" t="s">
        <v>7</v>
      </c>
      <c r="G723" s="1">
        <v>5</v>
      </c>
      <c r="H723" s="1">
        <v>42</v>
      </c>
      <c r="I723" s="15" t="s">
        <v>714</v>
      </c>
      <c r="J723" s="1" t="s">
        <v>816</v>
      </c>
    </row>
    <row r="724" spans="1:10" x14ac:dyDescent="0.3">
      <c r="A724" s="16" t="s">
        <v>728</v>
      </c>
      <c r="B724" s="78">
        <f t="shared" si="11"/>
        <v>357.41666666666669</v>
      </c>
      <c r="C724" s="5">
        <v>0.5</v>
      </c>
      <c r="D724" s="65">
        <v>0.43</v>
      </c>
      <c r="E724" s="67"/>
      <c r="F724" s="1" t="s">
        <v>7</v>
      </c>
      <c r="G724" s="1">
        <v>5</v>
      </c>
      <c r="H724" s="1">
        <v>42</v>
      </c>
      <c r="I724" s="15" t="s">
        <v>714</v>
      </c>
      <c r="J724" s="1" t="s">
        <v>816</v>
      </c>
    </row>
    <row r="725" spans="1:10" x14ac:dyDescent="0.3">
      <c r="A725" s="16" t="s">
        <v>729</v>
      </c>
      <c r="B725" s="78">
        <f t="shared" si="11"/>
        <v>357.625</v>
      </c>
      <c r="C725" s="5">
        <v>0.44</v>
      </c>
      <c r="D725" s="65">
        <v>0.44</v>
      </c>
      <c r="E725" s="67"/>
      <c r="F725" s="1" t="s">
        <v>7</v>
      </c>
      <c r="G725" s="1">
        <v>5</v>
      </c>
      <c r="H725" s="1">
        <v>42</v>
      </c>
      <c r="I725" s="15" t="s">
        <v>714</v>
      </c>
      <c r="J725" s="1" t="s">
        <v>816</v>
      </c>
    </row>
    <row r="726" spans="1:10" x14ac:dyDescent="0.3">
      <c r="A726" s="16" t="s">
        <v>730</v>
      </c>
      <c r="B726" s="78">
        <f t="shared" si="11"/>
        <v>357.83333333333331</v>
      </c>
      <c r="C726" s="5">
        <v>0.55000000000000004</v>
      </c>
      <c r="D726" s="65">
        <v>0.39</v>
      </c>
      <c r="E726" s="67"/>
      <c r="F726" s="1" t="s">
        <v>7</v>
      </c>
      <c r="G726" s="1">
        <v>5</v>
      </c>
      <c r="H726" s="1">
        <v>42</v>
      </c>
      <c r="I726" s="15" t="s">
        <v>714</v>
      </c>
      <c r="J726" s="1" t="s">
        <v>816</v>
      </c>
    </row>
    <row r="727" spans="1:10" x14ac:dyDescent="0.3">
      <c r="A727" s="16" t="s">
        <v>731</v>
      </c>
      <c r="B727" s="78">
        <f t="shared" si="11"/>
        <v>358.20833333333331</v>
      </c>
      <c r="C727" s="5">
        <v>1.33</v>
      </c>
      <c r="D727" s="65">
        <v>0.5</v>
      </c>
      <c r="E727" s="67"/>
      <c r="F727" s="1" t="s">
        <v>7</v>
      </c>
      <c r="G727" s="1">
        <v>5</v>
      </c>
      <c r="H727" s="1">
        <v>42</v>
      </c>
      <c r="I727" s="15" t="s">
        <v>714</v>
      </c>
      <c r="J727" s="1" t="s">
        <v>816</v>
      </c>
    </row>
    <row r="728" spans="1:10" x14ac:dyDescent="0.3">
      <c r="A728" s="16" t="s">
        <v>732</v>
      </c>
      <c r="B728" s="78">
        <f t="shared" si="11"/>
        <v>358.41666666666669</v>
      </c>
      <c r="C728" s="5">
        <v>1.72</v>
      </c>
      <c r="D728" s="65">
        <v>1.31</v>
      </c>
      <c r="E728" s="67"/>
      <c r="F728" s="1" t="s">
        <v>7</v>
      </c>
      <c r="G728" s="1">
        <v>5</v>
      </c>
      <c r="H728" s="1">
        <v>42</v>
      </c>
      <c r="I728" s="15" t="s">
        <v>714</v>
      </c>
      <c r="J728" s="1" t="s">
        <v>816</v>
      </c>
    </row>
    <row r="729" spans="1:10" x14ac:dyDescent="0.3">
      <c r="A729" s="16" t="s">
        <v>733</v>
      </c>
      <c r="B729" s="78">
        <f t="shared" si="11"/>
        <v>358.625</v>
      </c>
      <c r="C729" s="5">
        <v>0.47</v>
      </c>
      <c r="D729" s="65">
        <v>0.38</v>
      </c>
      <c r="E729" s="67"/>
      <c r="F729" s="1" t="s">
        <v>7</v>
      </c>
      <c r="G729" s="1">
        <v>5</v>
      </c>
      <c r="H729" s="1">
        <v>42</v>
      </c>
      <c r="I729" s="15" t="s">
        <v>714</v>
      </c>
      <c r="J729" s="1" t="s">
        <v>816</v>
      </c>
    </row>
    <row r="730" spans="1:10" x14ac:dyDescent="0.3">
      <c r="A730" s="16" t="s">
        <v>734</v>
      </c>
      <c r="B730" s="78">
        <f t="shared" si="11"/>
        <v>358.83333333333331</v>
      </c>
      <c r="C730" s="5">
        <v>0.45</v>
      </c>
      <c r="D730" s="65">
        <v>0.41</v>
      </c>
      <c r="E730" s="67"/>
      <c r="F730" s="1" t="s">
        <v>7</v>
      </c>
      <c r="G730" s="1">
        <v>5</v>
      </c>
      <c r="H730" s="1">
        <v>42</v>
      </c>
      <c r="I730" s="15" t="s">
        <v>714</v>
      </c>
      <c r="J730" s="1" t="s">
        <v>816</v>
      </c>
    </row>
    <row r="731" spans="1:10" x14ac:dyDescent="0.3">
      <c r="A731" s="16" t="s">
        <v>735</v>
      </c>
      <c r="B731" s="78">
        <f t="shared" si="11"/>
        <v>359</v>
      </c>
      <c r="C731" s="5">
        <v>0.41</v>
      </c>
      <c r="D731" s="65">
        <v>0.38</v>
      </c>
      <c r="E731" s="67"/>
      <c r="F731" s="1" t="s">
        <v>7</v>
      </c>
      <c r="G731" s="1">
        <v>5</v>
      </c>
      <c r="H731" s="1">
        <v>42</v>
      </c>
      <c r="I731" s="15" t="s">
        <v>714</v>
      </c>
      <c r="J731" s="1" t="s">
        <v>816</v>
      </c>
    </row>
    <row r="732" spans="1:10" x14ac:dyDescent="0.3">
      <c r="A732" s="16" t="s">
        <v>736</v>
      </c>
      <c r="B732" s="78">
        <f t="shared" si="11"/>
        <v>359.20833333333331</v>
      </c>
      <c r="C732" s="5">
        <v>0.7</v>
      </c>
      <c r="D732" s="65">
        <v>0.55000000000000004</v>
      </c>
      <c r="E732" s="67"/>
      <c r="F732" s="1" t="s">
        <v>7</v>
      </c>
      <c r="G732" s="1">
        <v>5</v>
      </c>
      <c r="H732" s="1">
        <v>42</v>
      </c>
      <c r="I732" s="15" t="s">
        <v>714</v>
      </c>
      <c r="J732" s="1" t="s">
        <v>816</v>
      </c>
    </row>
    <row r="733" spans="1:10" x14ac:dyDescent="0.3">
      <c r="A733" s="16" t="s">
        <v>737</v>
      </c>
      <c r="B733" s="78">
        <f t="shared" si="11"/>
        <v>359.41666666666669</v>
      </c>
      <c r="C733" s="5">
        <v>1.03</v>
      </c>
      <c r="D733" s="65">
        <v>0.65</v>
      </c>
      <c r="E733" s="67"/>
      <c r="F733" s="1" t="s">
        <v>7</v>
      </c>
      <c r="G733" s="1">
        <v>5</v>
      </c>
      <c r="H733" s="1">
        <v>42</v>
      </c>
      <c r="I733" s="15" t="s">
        <v>714</v>
      </c>
      <c r="J733" s="1" t="s">
        <v>816</v>
      </c>
    </row>
    <row r="734" spans="1:10" x14ac:dyDescent="0.3">
      <c r="A734" s="16" t="s">
        <v>738</v>
      </c>
      <c r="B734" s="78">
        <f t="shared" si="11"/>
        <v>359.625</v>
      </c>
      <c r="C734" s="5">
        <v>0.42</v>
      </c>
      <c r="D734" s="65">
        <v>1.35</v>
      </c>
      <c r="E734" s="67"/>
      <c r="F734" s="1" t="s">
        <v>7</v>
      </c>
      <c r="G734" s="1">
        <v>5</v>
      </c>
      <c r="H734" s="1">
        <v>42</v>
      </c>
      <c r="I734" s="15" t="s">
        <v>714</v>
      </c>
      <c r="J734" s="1" t="s">
        <v>816</v>
      </c>
    </row>
    <row r="735" spans="1:10" x14ac:dyDescent="0.3">
      <c r="A735" s="16" t="s">
        <v>739</v>
      </c>
      <c r="B735" s="78">
        <f t="shared" si="11"/>
        <v>360</v>
      </c>
      <c r="C735" s="5">
        <v>1.1599999999999999</v>
      </c>
      <c r="D735" s="65">
        <v>0.63</v>
      </c>
      <c r="E735" s="67"/>
      <c r="F735" s="1" t="s">
        <v>7</v>
      </c>
      <c r="G735" s="1">
        <v>5</v>
      </c>
      <c r="H735" s="1">
        <v>42</v>
      </c>
      <c r="I735" s="15" t="s">
        <v>714</v>
      </c>
      <c r="J735" s="1" t="s">
        <v>816</v>
      </c>
    </row>
    <row r="736" spans="1:10" x14ac:dyDescent="0.3">
      <c r="A736" s="16" t="s">
        <v>740</v>
      </c>
      <c r="B736" s="78">
        <f t="shared" si="11"/>
        <v>360.20833333333331</v>
      </c>
      <c r="C736" s="5">
        <v>1</v>
      </c>
      <c r="D736" s="65">
        <v>0.95</v>
      </c>
      <c r="E736" s="67"/>
      <c r="F736" s="1" t="s">
        <v>7</v>
      </c>
      <c r="G736" s="1">
        <v>5</v>
      </c>
      <c r="H736" s="1">
        <v>42</v>
      </c>
      <c r="I736" s="15" t="s">
        <v>714</v>
      </c>
      <c r="J736" s="1" t="s">
        <v>816</v>
      </c>
    </row>
    <row r="737" spans="1:10" x14ac:dyDescent="0.3">
      <c r="A737" s="16" t="s">
        <v>741</v>
      </c>
      <c r="B737" s="78">
        <f t="shared" si="11"/>
        <v>360.41666666666669</v>
      </c>
      <c r="C737" s="65">
        <v>3.83</v>
      </c>
      <c r="D737" s="65">
        <v>1.94</v>
      </c>
      <c r="E737" s="67"/>
      <c r="F737" s="1" t="s">
        <v>7</v>
      </c>
      <c r="G737" s="1">
        <v>5</v>
      </c>
      <c r="H737" s="1">
        <v>42</v>
      </c>
      <c r="I737" s="15" t="s">
        <v>714</v>
      </c>
      <c r="J737" s="1" t="s">
        <v>816</v>
      </c>
    </row>
    <row r="738" spans="1:10" x14ac:dyDescent="0.3">
      <c r="A738" s="16" t="s">
        <v>742</v>
      </c>
      <c r="B738" s="78">
        <f t="shared" si="11"/>
        <v>360.625</v>
      </c>
      <c r="C738" s="65">
        <v>0.98</v>
      </c>
      <c r="D738" s="65">
        <v>0.96</v>
      </c>
      <c r="E738" s="67"/>
      <c r="F738" s="1" t="s">
        <v>7</v>
      </c>
      <c r="G738" s="1">
        <v>5</v>
      </c>
      <c r="H738" s="1">
        <v>42</v>
      </c>
      <c r="I738" s="15" t="s">
        <v>714</v>
      </c>
      <c r="J738" s="1" t="s">
        <v>816</v>
      </c>
    </row>
    <row r="739" spans="1:10" x14ac:dyDescent="0.3">
      <c r="A739" s="16" t="s">
        <v>746</v>
      </c>
      <c r="B739" s="78">
        <f t="shared" si="11"/>
        <v>361</v>
      </c>
      <c r="C739" s="65">
        <v>0.54</v>
      </c>
      <c r="D739" s="65">
        <v>0.75</v>
      </c>
      <c r="E739" s="67"/>
      <c r="F739" s="1" t="s">
        <v>7</v>
      </c>
      <c r="G739" s="1">
        <v>5</v>
      </c>
      <c r="H739" s="1">
        <v>42</v>
      </c>
      <c r="I739" s="15" t="s">
        <v>714</v>
      </c>
      <c r="J739" s="1" t="s">
        <v>816</v>
      </c>
    </row>
    <row r="740" spans="1:10" x14ac:dyDescent="0.3">
      <c r="A740" s="16" t="s">
        <v>743</v>
      </c>
      <c r="B740" s="78">
        <f t="shared" si="11"/>
        <v>361.20833333333331</v>
      </c>
      <c r="C740" s="65">
        <v>0.51</v>
      </c>
      <c r="D740" s="65">
        <v>1.53</v>
      </c>
      <c r="E740" s="67"/>
      <c r="F740" s="1" t="s">
        <v>7</v>
      </c>
      <c r="G740" s="1">
        <v>5</v>
      </c>
      <c r="H740" s="1">
        <v>42</v>
      </c>
      <c r="I740" s="15" t="s">
        <v>714</v>
      </c>
      <c r="J740" s="1" t="s">
        <v>816</v>
      </c>
    </row>
    <row r="741" spans="1:10" x14ac:dyDescent="0.3">
      <c r="A741" s="16" t="s">
        <v>744</v>
      </c>
      <c r="B741" s="78">
        <f t="shared" si="11"/>
        <v>361.41666666666669</v>
      </c>
      <c r="C741" s="65">
        <v>0.42</v>
      </c>
      <c r="D741" s="65">
        <v>0.56000000000000005</v>
      </c>
      <c r="E741" s="67"/>
      <c r="F741" s="1" t="s">
        <v>7</v>
      </c>
      <c r="G741" s="1">
        <v>5</v>
      </c>
      <c r="H741" s="1">
        <v>42</v>
      </c>
      <c r="I741" s="15" t="s">
        <v>714</v>
      </c>
      <c r="J741" s="1" t="s">
        <v>816</v>
      </c>
    </row>
    <row r="742" spans="1:10" x14ac:dyDescent="0.3">
      <c r="A742" s="16" t="s">
        <v>745</v>
      </c>
      <c r="B742" s="78">
        <f t="shared" si="11"/>
        <v>361.625</v>
      </c>
      <c r="C742" s="65">
        <v>0.32</v>
      </c>
      <c r="D742" s="65">
        <v>0.35</v>
      </c>
      <c r="E742" s="67"/>
      <c r="F742" s="1" t="s">
        <v>7</v>
      </c>
      <c r="G742" s="1">
        <v>5</v>
      </c>
      <c r="H742" s="1">
        <v>42</v>
      </c>
      <c r="I742" s="15" t="s">
        <v>714</v>
      </c>
      <c r="J742" s="1" t="s">
        <v>816</v>
      </c>
    </row>
    <row r="743" spans="1:10" x14ac:dyDescent="0.3">
      <c r="A743" s="16" t="s">
        <v>774</v>
      </c>
      <c r="B743" s="78">
        <f t="shared" si="11"/>
        <v>362</v>
      </c>
      <c r="C743" s="65">
        <v>0.48</v>
      </c>
      <c r="D743" s="65">
        <v>0.54</v>
      </c>
      <c r="E743" s="67"/>
      <c r="F743" s="1" t="s">
        <v>7</v>
      </c>
      <c r="G743" s="1">
        <v>5</v>
      </c>
      <c r="H743" s="1">
        <v>43</v>
      </c>
      <c r="I743" s="15" t="s">
        <v>767</v>
      </c>
      <c r="J743" s="1" t="s">
        <v>817</v>
      </c>
    </row>
    <row r="744" spans="1:10" x14ac:dyDescent="0.3">
      <c r="A744" s="16" t="s">
        <v>773</v>
      </c>
      <c r="B744" s="78">
        <f t="shared" si="11"/>
        <v>362.20833333333331</v>
      </c>
      <c r="C744" s="65">
        <v>0.54</v>
      </c>
      <c r="D744" s="65">
        <v>0.42</v>
      </c>
      <c r="E744" s="67"/>
      <c r="F744" s="1" t="s">
        <v>7</v>
      </c>
      <c r="G744" s="1">
        <v>5</v>
      </c>
      <c r="H744" s="1">
        <v>43</v>
      </c>
      <c r="I744" s="15" t="s">
        <v>767</v>
      </c>
      <c r="J744" s="1" t="s">
        <v>817</v>
      </c>
    </row>
    <row r="745" spans="1:10" x14ac:dyDescent="0.3">
      <c r="A745" s="16" t="s">
        <v>768</v>
      </c>
      <c r="B745" s="78">
        <f t="shared" si="11"/>
        <v>362.41666666666669</v>
      </c>
      <c r="C745" s="65">
        <v>0.43</v>
      </c>
      <c r="D745" s="65">
        <v>0.5</v>
      </c>
      <c r="E745" s="67"/>
      <c r="F745" s="1" t="s">
        <v>7</v>
      </c>
      <c r="G745" s="1">
        <v>5</v>
      </c>
      <c r="H745" s="1">
        <v>43</v>
      </c>
      <c r="I745" s="15" t="s">
        <v>767</v>
      </c>
      <c r="J745" s="1" t="s">
        <v>817</v>
      </c>
    </row>
    <row r="746" spans="1:10" x14ac:dyDescent="0.3">
      <c r="A746" s="16" t="s">
        <v>769</v>
      </c>
      <c r="B746" s="78">
        <f t="shared" si="11"/>
        <v>362.625</v>
      </c>
      <c r="C746" s="65">
        <v>0.49</v>
      </c>
      <c r="D746" s="65">
        <v>0.37</v>
      </c>
      <c r="E746" s="67"/>
      <c r="F746" s="1" t="s">
        <v>7</v>
      </c>
      <c r="G746" s="1">
        <v>5</v>
      </c>
      <c r="H746" s="1">
        <v>43</v>
      </c>
      <c r="I746" s="15" t="s">
        <v>767</v>
      </c>
      <c r="J746" s="1" t="s">
        <v>817</v>
      </c>
    </row>
    <row r="747" spans="1:10" x14ac:dyDescent="0.3">
      <c r="A747" s="16" t="s">
        <v>770</v>
      </c>
      <c r="B747" s="78">
        <f t="shared" si="11"/>
        <v>362.83333333333331</v>
      </c>
      <c r="C747" s="65">
        <v>1.75</v>
      </c>
      <c r="D747" s="65">
        <v>0.57999999999999996</v>
      </c>
      <c r="E747" s="67"/>
      <c r="F747" s="1" t="s">
        <v>7</v>
      </c>
      <c r="G747" s="1">
        <v>5</v>
      </c>
      <c r="H747" s="1">
        <v>43</v>
      </c>
      <c r="I747" s="15" t="s">
        <v>767</v>
      </c>
      <c r="J747" s="1" t="s">
        <v>817</v>
      </c>
    </row>
    <row r="748" spans="1:10" x14ac:dyDescent="0.3">
      <c r="A748" s="16" t="s">
        <v>771</v>
      </c>
      <c r="B748" s="78">
        <f t="shared" ref="B748:B808" si="12">--LEFT(A748,SEARCH("'",A748)-1)+IF( ISNUMBER(SEARCH("""",A748)),--MID(A748,SEARCH("'",A748)+1,SEARCH("""",A748)-SEARCH("'",A748)-1)/12)</f>
        <v>363.20833333333331</v>
      </c>
      <c r="C748" s="65">
        <v>1.07</v>
      </c>
      <c r="D748" s="65">
        <v>0.88</v>
      </c>
      <c r="E748" s="67"/>
      <c r="F748" s="1" t="s">
        <v>7</v>
      </c>
      <c r="G748" s="1">
        <v>5</v>
      </c>
      <c r="H748" s="1">
        <v>43</v>
      </c>
      <c r="I748" s="15" t="s">
        <v>767</v>
      </c>
      <c r="J748" s="1" t="s">
        <v>817</v>
      </c>
    </row>
    <row r="749" spans="1:10" x14ac:dyDescent="0.3">
      <c r="A749" s="16" t="s">
        <v>772</v>
      </c>
      <c r="B749" s="78">
        <f t="shared" si="12"/>
        <v>363.41666666666669</v>
      </c>
      <c r="C749" s="65">
        <v>0.69</v>
      </c>
      <c r="D749" s="65">
        <v>2.33</v>
      </c>
      <c r="E749" s="67"/>
      <c r="F749" s="1" t="s">
        <v>7</v>
      </c>
      <c r="G749" s="1">
        <v>5</v>
      </c>
      <c r="H749" s="1">
        <v>43</v>
      </c>
      <c r="I749" s="15" t="s">
        <v>767</v>
      </c>
      <c r="J749" s="1" t="s">
        <v>817</v>
      </c>
    </row>
    <row r="750" spans="1:10" x14ac:dyDescent="0.3">
      <c r="A750" s="16" t="s">
        <v>775</v>
      </c>
      <c r="B750" s="78">
        <f t="shared" si="12"/>
        <v>363.83333333333331</v>
      </c>
      <c r="C750" s="65">
        <v>1.8</v>
      </c>
      <c r="D750" s="65">
        <v>1.39</v>
      </c>
      <c r="E750" s="67"/>
      <c r="F750" s="1" t="s">
        <v>7</v>
      </c>
      <c r="G750" s="1">
        <v>5</v>
      </c>
      <c r="H750" s="1">
        <v>43</v>
      </c>
      <c r="I750" s="15" t="s">
        <v>767</v>
      </c>
      <c r="J750" s="1" t="s">
        <v>817</v>
      </c>
    </row>
    <row r="751" spans="1:10" x14ac:dyDescent="0.3">
      <c r="A751" s="16" t="s">
        <v>776</v>
      </c>
      <c r="B751" s="78">
        <f t="shared" si="12"/>
        <v>364</v>
      </c>
      <c r="C751" s="65">
        <v>1.17</v>
      </c>
      <c r="D751" s="65">
        <v>0.99</v>
      </c>
      <c r="E751" s="67"/>
      <c r="F751" s="1" t="s">
        <v>7</v>
      </c>
      <c r="G751" s="1">
        <v>5</v>
      </c>
      <c r="H751" s="1">
        <v>43</v>
      </c>
      <c r="I751" s="15" t="s">
        <v>767</v>
      </c>
      <c r="J751" s="1" t="s">
        <v>817</v>
      </c>
    </row>
    <row r="752" spans="1:10" x14ac:dyDescent="0.3">
      <c r="A752" s="16" t="s">
        <v>777</v>
      </c>
      <c r="B752" s="78">
        <f t="shared" si="12"/>
        <v>364.20833333333331</v>
      </c>
      <c r="C752" s="65">
        <v>1.45</v>
      </c>
      <c r="D752" s="65">
        <v>6.37</v>
      </c>
      <c r="E752" s="67"/>
      <c r="F752" s="1" t="s">
        <v>7</v>
      </c>
      <c r="G752" s="1">
        <v>5</v>
      </c>
      <c r="H752" s="1">
        <v>43</v>
      </c>
      <c r="I752" s="15" t="s">
        <v>767</v>
      </c>
      <c r="J752" s="1" t="s">
        <v>817</v>
      </c>
    </row>
    <row r="753" spans="1:10" x14ac:dyDescent="0.3">
      <c r="A753" s="16" t="s">
        <v>778</v>
      </c>
      <c r="B753" s="78">
        <f t="shared" si="12"/>
        <v>364.41666666666669</v>
      </c>
      <c r="C753" s="65">
        <v>1.55</v>
      </c>
      <c r="D753" s="65">
        <v>2.2999999999999998</v>
      </c>
      <c r="E753" s="67"/>
      <c r="F753" s="1" t="s">
        <v>7</v>
      </c>
      <c r="G753" s="1">
        <v>5</v>
      </c>
      <c r="H753" s="1">
        <v>43</v>
      </c>
      <c r="I753" s="15" t="s">
        <v>767</v>
      </c>
      <c r="J753" s="1" t="s">
        <v>817</v>
      </c>
    </row>
    <row r="754" spans="1:10" x14ac:dyDescent="0.3">
      <c r="A754" s="16" t="s">
        <v>779</v>
      </c>
      <c r="B754" s="78">
        <f t="shared" si="12"/>
        <v>364.625</v>
      </c>
      <c r="C754" s="65">
        <v>0.52</v>
      </c>
      <c r="D754" s="65">
        <v>0.67</v>
      </c>
      <c r="E754" s="67"/>
      <c r="F754" s="1" t="s">
        <v>7</v>
      </c>
      <c r="G754" s="1">
        <v>5</v>
      </c>
      <c r="H754" s="1">
        <v>43</v>
      </c>
      <c r="I754" s="15" t="s">
        <v>767</v>
      </c>
      <c r="J754" s="1" t="s">
        <v>817</v>
      </c>
    </row>
    <row r="755" spans="1:10" x14ac:dyDescent="0.3">
      <c r="A755" s="16" t="s">
        <v>780</v>
      </c>
      <c r="B755" s="78">
        <f t="shared" si="12"/>
        <v>364.83333333333331</v>
      </c>
      <c r="C755" s="65">
        <v>2.35</v>
      </c>
      <c r="D755" s="65">
        <v>4.3499999999999996</v>
      </c>
      <c r="E755" s="67"/>
      <c r="F755" s="1" t="s">
        <v>7</v>
      </c>
      <c r="G755" s="1">
        <v>5</v>
      </c>
      <c r="H755" s="1">
        <v>43</v>
      </c>
      <c r="I755" s="15" t="s">
        <v>767</v>
      </c>
      <c r="J755" s="1" t="s">
        <v>817</v>
      </c>
    </row>
    <row r="756" spans="1:10" x14ac:dyDescent="0.3">
      <c r="A756" s="16" t="s">
        <v>781</v>
      </c>
      <c r="B756" s="78">
        <f t="shared" si="12"/>
        <v>365.29166666666669</v>
      </c>
      <c r="C756" s="65">
        <v>3.57</v>
      </c>
      <c r="D756" s="65">
        <v>1.61</v>
      </c>
      <c r="E756" s="67"/>
      <c r="F756" s="1" t="s">
        <v>7</v>
      </c>
      <c r="G756" s="1">
        <v>5</v>
      </c>
      <c r="H756" s="1">
        <v>43</v>
      </c>
      <c r="I756" s="15" t="s">
        <v>767</v>
      </c>
      <c r="J756" s="1" t="s">
        <v>817</v>
      </c>
    </row>
    <row r="757" spans="1:10" x14ac:dyDescent="0.3">
      <c r="A757" s="16" t="s">
        <v>1595</v>
      </c>
      <c r="B757" s="78">
        <f t="shared" si="12"/>
        <v>365.625</v>
      </c>
      <c r="C757" s="65">
        <v>2.5</v>
      </c>
      <c r="D757" s="65">
        <v>2.0099999999999998</v>
      </c>
      <c r="E757" s="67"/>
      <c r="F757" s="1" t="s">
        <v>7</v>
      </c>
      <c r="G757" s="1">
        <v>5</v>
      </c>
      <c r="H757" s="1">
        <v>43</v>
      </c>
      <c r="I757" s="15" t="s">
        <v>767</v>
      </c>
      <c r="J757" s="1" t="s">
        <v>817</v>
      </c>
    </row>
    <row r="758" spans="1:10" x14ac:dyDescent="0.3">
      <c r="A758" s="16" t="s">
        <v>1596</v>
      </c>
      <c r="B758" s="78">
        <f t="shared" si="12"/>
        <v>365.83333333333331</v>
      </c>
      <c r="C758" s="65">
        <v>0.85</v>
      </c>
      <c r="D758" s="65">
        <v>2.7</v>
      </c>
      <c r="E758" s="67"/>
      <c r="F758" s="1" t="s">
        <v>7</v>
      </c>
      <c r="G758" s="1">
        <v>5</v>
      </c>
      <c r="H758" s="1">
        <v>43</v>
      </c>
      <c r="I758" s="15" t="s">
        <v>767</v>
      </c>
      <c r="J758" s="1" t="s">
        <v>817</v>
      </c>
    </row>
    <row r="759" spans="1:10" x14ac:dyDescent="0.3">
      <c r="A759" s="16" t="s">
        <v>782</v>
      </c>
      <c r="B759" s="78">
        <f t="shared" si="12"/>
        <v>366</v>
      </c>
      <c r="C759" s="65">
        <v>0.74</v>
      </c>
      <c r="D759" s="65">
        <v>2.86</v>
      </c>
      <c r="E759" s="67"/>
      <c r="F759" s="1" t="s">
        <v>7</v>
      </c>
      <c r="G759" s="1">
        <v>5</v>
      </c>
      <c r="H759" s="1">
        <v>43</v>
      </c>
      <c r="I759" s="15" t="s">
        <v>767</v>
      </c>
      <c r="J759" s="1" t="s">
        <v>817</v>
      </c>
    </row>
    <row r="760" spans="1:10" x14ac:dyDescent="0.3">
      <c r="A760" s="16" t="s">
        <v>783</v>
      </c>
      <c r="B760" s="78">
        <f t="shared" si="12"/>
        <v>366.20833333333331</v>
      </c>
      <c r="C760" s="65">
        <v>0.63</v>
      </c>
      <c r="D760" s="65">
        <v>1.73</v>
      </c>
      <c r="E760" s="67"/>
      <c r="F760" s="1" t="s">
        <v>7</v>
      </c>
      <c r="G760" s="1">
        <v>5</v>
      </c>
      <c r="H760" s="1">
        <v>43</v>
      </c>
      <c r="I760" s="15" t="s">
        <v>767</v>
      </c>
      <c r="J760" s="1" t="s">
        <v>817</v>
      </c>
    </row>
    <row r="761" spans="1:10" x14ac:dyDescent="0.3">
      <c r="A761" s="16" t="s">
        <v>784</v>
      </c>
      <c r="B761" s="78">
        <f t="shared" si="12"/>
        <v>366.41666666666669</v>
      </c>
      <c r="C761" s="65">
        <v>0.86</v>
      </c>
      <c r="D761" s="65">
        <v>0.72</v>
      </c>
      <c r="E761" s="67"/>
      <c r="F761" s="1" t="s">
        <v>7</v>
      </c>
      <c r="G761" s="1">
        <v>5</v>
      </c>
      <c r="H761" s="1">
        <v>43</v>
      </c>
      <c r="I761" s="15" t="s">
        <v>767</v>
      </c>
      <c r="J761" s="1" t="s">
        <v>817</v>
      </c>
    </row>
    <row r="762" spans="1:10" x14ac:dyDescent="0.3">
      <c r="A762" s="16" t="s">
        <v>785</v>
      </c>
      <c r="B762" s="78">
        <f t="shared" si="12"/>
        <v>366.625</v>
      </c>
      <c r="C762" s="65">
        <v>0.83</v>
      </c>
      <c r="D762" s="65">
        <v>0.72</v>
      </c>
      <c r="E762" s="67"/>
      <c r="F762" s="1" t="s">
        <v>7</v>
      </c>
      <c r="G762" s="1">
        <v>5</v>
      </c>
      <c r="H762" s="1">
        <v>43</v>
      </c>
      <c r="I762" s="15" t="s">
        <v>767</v>
      </c>
      <c r="J762" s="1" t="s">
        <v>817</v>
      </c>
    </row>
    <row r="763" spans="1:10" x14ac:dyDescent="0.3">
      <c r="A763" s="16" t="s">
        <v>786</v>
      </c>
      <c r="B763" s="78">
        <f t="shared" si="12"/>
        <v>367.625</v>
      </c>
      <c r="C763" s="65">
        <v>2.19</v>
      </c>
      <c r="D763" s="9">
        <v>0.92</v>
      </c>
      <c r="E763" s="67"/>
      <c r="F763" s="1" t="s">
        <v>7</v>
      </c>
      <c r="G763" s="1">
        <v>5</v>
      </c>
      <c r="H763" s="1">
        <v>43</v>
      </c>
      <c r="I763" s="15" t="s">
        <v>767</v>
      </c>
      <c r="J763" s="1" t="s">
        <v>817</v>
      </c>
    </row>
    <row r="764" spans="1:10" x14ac:dyDescent="0.3">
      <c r="A764" s="16" t="s">
        <v>787</v>
      </c>
      <c r="B764" s="78">
        <f t="shared" si="12"/>
        <v>367.83333333333331</v>
      </c>
      <c r="C764" s="65">
        <v>2.36</v>
      </c>
      <c r="D764" s="9">
        <v>3.76</v>
      </c>
      <c r="E764" s="67"/>
      <c r="F764" s="1" t="s">
        <v>7</v>
      </c>
      <c r="G764" s="1">
        <v>5</v>
      </c>
      <c r="H764" s="1">
        <v>43</v>
      </c>
      <c r="I764" s="15" t="s">
        <v>767</v>
      </c>
      <c r="J764" s="1" t="s">
        <v>817</v>
      </c>
    </row>
    <row r="765" spans="1:10" x14ac:dyDescent="0.3">
      <c r="A765" s="16" t="s">
        <v>788</v>
      </c>
      <c r="B765" s="78">
        <f t="shared" si="12"/>
        <v>368</v>
      </c>
      <c r="C765" s="65">
        <v>2.84</v>
      </c>
      <c r="D765" s="9">
        <v>1.31</v>
      </c>
      <c r="E765" s="67"/>
      <c r="F765" s="1" t="s">
        <v>7</v>
      </c>
      <c r="G765" s="1">
        <v>5</v>
      </c>
      <c r="H765" s="1">
        <v>43</v>
      </c>
      <c r="I765" s="15" t="s">
        <v>767</v>
      </c>
      <c r="J765" s="1" t="s">
        <v>817</v>
      </c>
    </row>
    <row r="766" spans="1:10" x14ac:dyDescent="0.3">
      <c r="A766" s="16" t="s">
        <v>789</v>
      </c>
      <c r="B766" s="78">
        <f t="shared" si="12"/>
        <v>368.41666666666669</v>
      </c>
      <c r="C766" s="65">
        <v>0.54</v>
      </c>
      <c r="D766" s="9">
        <v>2.23</v>
      </c>
      <c r="E766" s="67"/>
      <c r="F766" s="1" t="s">
        <v>7</v>
      </c>
      <c r="G766" s="1">
        <v>5</v>
      </c>
      <c r="H766" s="1">
        <v>43</v>
      </c>
      <c r="I766" s="15" t="s">
        <v>767</v>
      </c>
      <c r="J766" s="1" t="s">
        <v>817</v>
      </c>
    </row>
    <row r="767" spans="1:10" x14ac:dyDescent="0.3">
      <c r="A767" s="16" t="s">
        <v>790</v>
      </c>
      <c r="B767" s="78">
        <f t="shared" si="12"/>
        <v>368.625</v>
      </c>
      <c r="C767" s="65">
        <v>0.47</v>
      </c>
      <c r="D767" s="9">
        <v>0.89</v>
      </c>
      <c r="E767" s="67"/>
      <c r="F767" s="1" t="s">
        <v>7</v>
      </c>
      <c r="G767" s="1">
        <v>5</v>
      </c>
      <c r="H767" s="1">
        <v>43</v>
      </c>
      <c r="I767" s="15" t="s">
        <v>767</v>
      </c>
      <c r="J767" s="1" t="s">
        <v>817</v>
      </c>
    </row>
    <row r="768" spans="1:10" x14ac:dyDescent="0.3">
      <c r="A768" s="16" t="s">
        <v>791</v>
      </c>
      <c r="B768" s="78">
        <f t="shared" si="12"/>
        <v>368.83333333333331</v>
      </c>
      <c r="C768" s="65">
        <v>0.75</v>
      </c>
      <c r="D768" s="9">
        <v>0.55000000000000004</v>
      </c>
      <c r="E768" s="67"/>
      <c r="F768" s="1" t="s">
        <v>7</v>
      </c>
      <c r="G768" s="1">
        <v>5</v>
      </c>
      <c r="H768" s="1">
        <v>43</v>
      </c>
      <c r="I768" s="15" t="s">
        <v>767</v>
      </c>
      <c r="J768" s="1" t="s">
        <v>817</v>
      </c>
    </row>
    <row r="769" spans="1:10" x14ac:dyDescent="0.3">
      <c r="A769" s="16" t="s">
        <v>792</v>
      </c>
      <c r="B769" s="78">
        <f t="shared" si="12"/>
        <v>369.41666666666669</v>
      </c>
      <c r="C769" s="65">
        <v>0.85</v>
      </c>
      <c r="D769" s="9">
        <v>1.9</v>
      </c>
      <c r="E769" s="67"/>
      <c r="F769" s="1" t="s">
        <v>7</v>
      </c>
      <c r="G769" s="1">
        <v>5</v>
      </c>
      <c r="H769" s="1">
        <v>43</v>
      </c>
      <c r="I769" s="15" t="s">
        <v>767</v>
      </c>
      <c r="J769" s="1" t="s">
        <v>817</v>
      </c>
    </row>
    <row r="770" spans="1:10" x14ac:dyDescent="0.3">
      <c r="A770" s="16" t="s">
        <v>793</v>
      </c>
      <c r="B770" s="78">
        <f t="shared" si="12"/>
        <v>369.625</v>
      </c>
      <c r="C770" s="65">
        <v>0.61</v>
      </c>
      <c r="D770" s="9">
        <v>0.84</v>
      </c>
      <c r="E770" s="67"/>
      <c r="F770" s="1" t="s">
        <v>7</v>
      </c>
      <c r="G770" s="1">
        <v>5</v>
      </c>
      <c r="H770" s="1">
        <v>43</v>
      </c>
      <c r="I770" s="15" t="s">
        <v>767</v>
      </c>
      <c r="J770" s="1" t="s">
        <v>817</v>
      </c>
    </row>
    <row r="771" spans="1:10" x14ac:dyDescent="0.3">
      <c r="A771" s="16" t="s">
        <v>794</v>
      </c>
      <c r="B771" s="78">
        <f t="shared" si="12"/>
        <v>369.83333333333331</v>
      </c>
      <c r="C771" s="65">
        <v>0.4</v>
      </c>
      <c r="D771" s="9">
        <v>1.03</v>
      </c>
      <c r="E771" s="67"/>
      <c r="F771" s="1" t="s">
        <v>7</v>
      </c>
      <c r="G771" s="1">
        <v>5</v>
      </c>
      <c r="H771" s="1">
        <v>43</v>
      </c>
      <c r="I771" s="15" t="s">
        <v>767</v>
      </c>
      <c r="J771" s="1" t="s">
        <v>817</v>
      </c>
    </row>
    <row r="772" spans="1:10" x14ac:dyDescent="0.3">
      <c r="A772" s="16" t="s">
        <v>795</v>
      </c>
      <c r="B772" s="78">
        <f t="shared" si="12"/>
        <v>370.25</v>
      </c>
      <c r="C772" s="65">
        <v>0.62</v>
      </c>
      <c r="D772" s="9">
        <v>0.97</v>
      </c>
      <c r="E772" s="67"/>
      <c r="F772" s="1" t="s">
        <v>7</v>
      </c>
      <c r="G772" s="1">
        <v>5</v>
      </c>
      <c r="H772" s="1">
        <v>43</v>
      </c>
      <c r="I772" s="15" t="s">
        <v>767</v>
      </c>
      <c r="J772" s="1" t="s">
        <v>817</v>
      </c>
    </row>
    <row r="773" spans="1:10" x14ac:dyDescent="0.3">
      <c r="A773" s="16" t="s">
        <v>1597</v>
      </c>
      <c r="B773" s="78">
        <f t="shared" si="12"/>
        <v>371.20833333333331</v>
      </c>
      <c r="C773" s="65">
        <v>0.62</v>
      </c>
      <c r="D773" s="9">
        <v>0.91</v>
      </c>
      <c r="E773" s="67"/>
      <c r="F773" s="1" t="s">
        <v>7</v>
      </c>
      <c r="G773" s="1">
        <v>5</v>
      </c>
      <c r="H773" s="1">
        <v>44</v>
      </c>
      <c r="I773" s="15" t="s">
        <v>815</v>
      </c>
      <c r="J773" s="1" t="s">
        <v>817</v>
      </c>
    </row>
    <row r="774" spans="1:10" x14ac:dyDescent="0.3">
      <c r="A774" s="16" t="s">
        <v>1598</v>
      </c>
      <c r="B774" s="78">
        <f t="shared" si="12"/>
        <v>371.41666666666669</v>
      </c>
      <c r="C774" s="65">
        <v>0.44</v>
      </c>
      <c r="D774" s="9">
        <v>1.51</v>
      </c>
      <c r="E774" s="67"/>
      <c r="F774" s="1" t="s">
        <v>7</v>
      </c>
      <c r="G774" s="1">
        <v>5</v>
      </c>
      <c r="H774" s="1">
        <v>44</v>
      </c>
      <c r="I774" s="15" t="s">
        <v>815</v>
      </c>
      <c r="J774" s="1" t="s">
        <v>817</v>
      </c>
    </row>
    <row r="775" spans="1:10" x14ac:dyDescent="0.3">
      <c r="A775" s="16" t="s">
        <v>1599</v>
      </c>
      <c r="B775" s="78">
        <f t="shared" si="12"/>
        <v>371.625</v>
      </c>
      <c r="C775" s="65">
        <v>0.33</v>
      </c>
      <c r="D775" s="9">
        <v>0.47</v>
      </c>
      <c r="E775" s="67"/>
      <c r="F775" s="1" t="s">
        <v>7</v>
      </c>
      <c r="G775" s="1">
        <v>5</v>
      </c>
      <c r="H775" s="1">
        <v>44</v>
      </c>
      <c r="I775" s="15" t="s">
        <v>815</v>
      </c>
      <c r="J775" s="1" t="s">
        <v>817</v>
      </c>
    </row>
    <row r="776" spans="1:10" x14ac:dyDescent="0.3">
      <c r="A776" s="16" t="s">
        <v>1647</v>
      </c>
      <c r="B776" s="78">
        <f t="shared" si="12"/>
        <v>371.83333333333331</v>
      </c>
      <c r="C776" s="65">
        <v>0.34</v>
      </c>
      <c r="D776" s="9">
        <v>0.18</v>
      </c>
      <c r="E776" s="67"/>
      <c r="F776" s="1" t="s">
        <v>7</v>
      </c>
      <c r="G776" s="1">
        <v>5</v>
      </c>
      <c r="H776" s="1">
        <v>44</v>
      </c>
      <c r="I776" s="15" t="s">
        <v>815</v>
      </c>
      <c r="J776" s="1" t="s">
        <v>817</v>
      </c>
    </row>
    <row r="777" spans="1:10" x14ac:dyDescent="0.3">
      <c r="A777" s="16" t="s">
        <v>1251</v>
      </c>
      <c r="B777" s="78">
        <f t="shared" si="12"/>
        <v>372</v>
      </c>
      <c r="C777" s="65">
        <v>0.48</v>
      </c>
      <c r="D777" s="9">
        <v>0.24</v>
      </c>
      <c r="E777" s="67"/>
      <c r="F777" s="1" t="s">
        <v>7</v>
      </c>
      <c r="G777" s="1">
        <v>5</v>
      </c>
      <c r="H777" s="1">
        <v>44</v>
      </c>
      <c r="I777" s="15" t="s">
        <v>815</v>
      </c>
      <c r="J777" s="1" t="s">
        <v>817</v>
      </c>
    </row>
    <row r="778" spans="1:10" x14ac:dyDescent="0.3">
      <c r="A778" s="16" t="s">
        <v>1600</v>
      </c>
      <c r="B778" s="78">
        <f t="shared" si="12"/>
        <v>372.20833333333331</v>
      </c>
      <c r="C778" s="65">
        <v>0.46</v>
      </c>
      <c r="D778" s="9">
        <v>0.52</v>
      </c>
      <c r="E778" s="67"/>
      <c r="F778" s="1" t="s">
        <v>7</v>
      </c>
      <c r="G778" s="1">
        <v>5</v>
      </c>
      <c r="H778" s="1">
        <v>44</v>
      </c>
      <c r="I778" s="15" t="s">
        <v>815</v>
      </c>
      <c r="J778" s="1" t="s">
        <v>817</v>
      </c>
    </row>
    <row r="779" spans="1:10" x14ac:dyDescent="0.3">
      <c r="A779" s="16" t="s">
        <v>1601</v>
      </c>
      <c r="B779" s="78">
        <f t="shared" si="12"/>
        <v>372.41666666666669</v>
      </c>
      <c r="C779" s="65">
        <v>0.46</v>
      </c>
      <c r="D779" s="9">
        <v>0.51</v>
      </c>
      <c r="E779" s="67"/>
      <c r="F779" s="1" t="s">
        <v>7</v>
      </c>
      <c r="G779" s="1">
        <v>5</v>
      </c>
      <c r="H779" s="1">
        <v>44</v>
      </c>
      <c r="I779" s="15" t="s">
        <v>815</v>
      </c>
      <c r="J779" s="1" t="s">
        <v>817</v>
      </c>
    </row>
    <row r="780" spans="1:10" x14ac:dyDescent="0.3">
      <c r="A780" s="16" t="s">
        <v>1602</v>
      </c>
      <c r="B780" s="78">
        <f t="shared" si="12"/>
        <v>372.83333333333331</v>
      </c>
      <c r="C780" s="65">
        <v>0.5</v>
      </c>
      <c r="D780" s="9">
        <v>0.78</v>
      </c>
      <c r="E780" s="67"/>
      <c r="F780" s="1" t="s">
        <v>7</v>
      </c>
      <c r="G780" s="1">
        <v>5</v>
      </c>
      <c r="H780" s="1">
        <v>44</v>
      </c>
      <c r="I780" s="15" t="s">
        <v>815</v>
      </c>
      <c r="J780" s="1" t="s">
        <v>817</v>
      </c>
    </row>
    <row r="781" spans="1:10" x14ac:dyDescent="0.3">
      <c r="A781" s="1" t="s">
        <v>1254</v>
      </c>
      <c r="B781" s="78">
        <f t="shared" si="12"/>
        <v>373</v>
      </c>
      <c r="C781" s="65">
        <v>0.31</v>
      </c>
      <c r="D781" s="9">
        <v>0.4</v>
      </c>
      <c r="E781" s="67"/>
      <c r="F781" s="1" t="s">
        <v>7</v>
      </c>
      <c r="G781" s="1">
        <v>5</v>
      </c>
      <c r="H781" s="1">
        <v>44</v>
      </c>
      <c r="I781" s="15" t="s">
        <v>815</v>
      </c>
      <c r="J781" s="1" t="s">
        <v>817</v>
      </c>
    </row>
    <row r="782" spans="1:10" x14ac:dyDescent="0.3">
      <c r="A782" s="1" t="s">
        <v>1603</v>
      </c>
      <c r="B782" s="78">
        <f t="shared" si="12"/>
        <v>373.20833333333331</v>
      </c>
      <c r="C782" s="65">
        <v>0.35</v>
      </c>
      <c r="D782" s="9">
        <v>0.27</v>
      </c>
      <c r="E782" s="67"/>
      <c r="F782" s="1" t="s">
        <v>7</v>
      </c>
      <c r="G782" s="1">
        <v>5</v>
      </c>
      <c r="H782" s="1">
        <v>44</v>
      </c>
      <c r="I782" s="15" t="s">
        <v>815</v>
      </c>
      <c r="J782" s="1" t="s">
        <v>817</v>
      </c>
    </row>
    <row r="783" spans="1:10" x14ac:dyDescent="0.3">
      <c r="A783" s="1" t="s">
        <v>1604</v>
      </c>
      <c r="B783" s="78">
        <f t="shared" si="12"/>
        <v>373.625</v>
      </c>
      <c r="C783" s="65">
        <v>0.31</v>
      </c>
      <c r="D783" s="9">
        <v>0.33</v>
      </c>
      <c r="E783" s="67">
        <v>9.4</v>
      </c>
      <c r="F783" s="1" t="s">
        <v>7</v>
      </c>
      <c r="G783" s="1">
        <v>5</v>
      </c>
      <c r="H783" s="1">
        <v>44</v>
      </c>
      <c r="I783" s="15" t="s">
        <v>815</v>
      </c>
      <c r="J783" s="1" t="s">
        <v>817</v>
      </c>
    </row>
    <row r="784" spans="1:10" x14ac:dyDescent="0.3">
      <c r="A784" s="1" t="s">
        <v>1605</v>
      </c>
      <c r="B784" s="78">
        <f t="shared" si="12"/>
        <v>373.83333333333331</v>
      </c>
      <c r="C784" s="65">
        <v>0.42</v>
      </c>
      <c r="D784" s="9">
        <v>0.35</v>
      </c>
      <c r="E784" s="67">
        <v>8.9</v>
      </c>
      <c r="F784" s="1" t="s">
        <v>7</v>
      </c>
      <c r="G784" s="1">
        <v>5</v>
      </c>
      <c r="H784" s="1">
        <v>44</v>
      </c>
      <c r="I784" s="15" t="s">
        <v>815</v>
      </c>
      <c r="J784" s="1" t="s">
        <v>817</v>
      </c>
    </row>
    <row r="785" spans="1:10" x14ac:dyDescent="0.3">
      <c r="A785" s="1" t="s">
        <v>1258</v>
      </c>
      <c r="B785" s="78">
        <f t="shared" si="12"/>
        <v>374</v>
      </c>
      <c r="C785" s="65">
        <v>1.38</v>
      </c>
      <c r="D785" s="9">
        <v>0.52</v>
      </c>
      <c r="E785" s="67">
        <v>8.9</v>
      </c>
      <c r="F785" s="1" t="s">
        <v>7</v>
      </c>
      <c r="G785" s="1">
        <v>5</v>
      </c>
      <c r="H785" s="1">
        <v>44</v>
      </c>
      <c r="I785" s="15" t="s">
        <v>815</v>
      </c>
      <c r="J785" s="1" t="s">
        <v>817</v>
      </c>
    </row>
    <row r="786" spans="1:10" x14ac:dyDescent="0.3">
      <c r="A786" s="1" t="s">
        <v>1754</v>
      </c>
      <c r="B786" s="78">
        <f t="shared" si="12"/>
        <v>28.75</v>
      </c>
      <c r="C786" s="65">
        <v>2.3879999999999999</v>
      </c>
      <c r="D786" s="9">
        <v>1.91</v>
      </c>
      <c r="E786" s="67"/>
      <c r="F786" s="1" t="s">
        <v>7</v>
      </c>
      <c r="G786" s="1">
        <v>5</v>
      </c>
      <c r="H786" s="1">
        <v>44</v>
      </c>
      <c r="I786" s="15" t="s">
        <v>815</v>
      </c>
      <c r="J786" s="1" t="s">
        <v>817</v>
      </c>
    </row>
    <row r="787" spans="1:10" x14ac:dyDescent="0.3">
      <c r="A787" s="1" t="s">
        <v>1719</v>
      </c>
      <c r="B787" s="78">
        <f t="shared" si="12"/>
        <v>29</v>
      </c>
      <c r="C787" s="65">
        <v>2.3879999999999999</v>
      </c>
      <c r="D787" s="9">
        <v>0.64</v>
      </c>
      <c r="E787" s="67"/>
      <c r="F787" s="1" t="s">
        <v>7</v>
      </c>
      <c r="G787" s="1">
        <v>5</v>
      </c>
      <c r="H787" s="1">
        <v>44</v>
      </c>
      <c r="I787" s="15" t="s">
        <v>815</v>
      </c>
      <c r="J787" s="1" t="s">
        <v>817</v>
      </c>
    </row>
    <row r="788" spans="1:10" x14ac:dyDescent="0.3">
      <c r="A788" s="1" t="s">
        <v>1606</v>
      </c>
      <c r="B788" s="78">
        <f t="shared" si="12"/>
        <v>374.625</v>
      </c>
      <c r="C788" s="65">
        <v>0.5</v>
      </c>
      <c r="D788" s="9">
        <v>0.36</v>
      </c>
      <c r="E788" s="67"/>
      <c r="F788" s="1" t="s">
        <v>7</v>
      </c>
      <c r="G788" s="1">
        <v>5</v>
      </c>
      <c r="H788" s="1">
        <v>44</v>
      </c>
      <c r="I788" s="15" t="s">
        <v>815</v>
      </c>
      <c r="J788" s="1" t="s">
        <v>817</v>
      </c>
    </row>
    <row r="789" spans="1:10" x14ac:dyDescent="0.3">
      <c r="A789" s="1" t="s">
        <v>1607</v>
      </c>
      <c r="B789" s="78">
        <f t="shared" si="12"/>
        <v>374.83333333333331</v>
      </c>
      <c r="C789" s="65">
        <v>0.25</v>
      </c>
      <c r="D789" s="9">
        <v>0.42</v>
      </c>
      <c r="E789" s="67"/>
      <c r="F789" s="1" t="s">
        <v>7</v>
      </c>
      <c r="G789" s="1">
        <v>5</v>
      </c>
      <c r="H789" s="1">
        <v>44</v>
      </c>
      <c r="I789" s="15" t="s">
        <v>815</v>
      </c>
      <c r="J789" s="1" t="s">
        <v>817</v>
      </c>
    </row>
    <row r="790" spans="1:10" x14ac:dyDescent="0.3">
      <c r="A790" s="1" t="s">
        <v>1262</v>
      </c>
      <c r="B790" s="78">
        <f t="shared" si="12"/>
        <v>375</v>
      </c>
      <c r="C790" s="65">
        <v>0.16</v>
      </c>
      <c r="D790" s="9">
        <v>0.37</v>
      </c>
      <c r="E790" s="67"/>
      <c r="F790" s="1" t="s">
        <v>7</v>
      </c>
      <c r="G790" s="1">
        <v>5</v>
      </c>
      <c r="H790" s="1">
        <v>44</v>
      </c>
      <c r="I790" s="15" t="s">
        <v>815</v>
      </c>
      <c r="J790" s="1" t="s">
        <v>817</v>
      </c>
    </row>
    <row r="791" spans="1:10" x14ac:dyDescent="0.3">
      <c r="A791" s="1" t="s">
        <v>1608</v>
      </c>
      <c r="B791" s="78">
        <f t="shared" si="12"/>
        <v>375.20833333333331</v>
      </c>
      <c r="C791" s="65">
        <v>0.13</v>
      </c>
      <c r="D791" s="9">
        <v>0.26</v>
      </c>
      <c r="E791" s="67"/>
      <c r="F791" s="1" t="s">
        <v>7</v>
      </c>
      <c r="G791" s="1">
        <v>5</v>
      </c>
      <c r="H791" s="1">
        <v>44</v>
      </c>
      <c r="I791" s="15" t="s">
        <v>815</v>
      </c>
      <c r="J791" s="1" t="s">
        <v>817</v>
      </c>
    </row>
    <row r="792" spans="1:10" x14ac:dyDescent="0.3">
      <c r="A792" s="1" t="s">
        <v>1609</v>
      </c>
      <c r="B792" s="78">
        <f t="shared" si="12"/>
        <v>375.41666666666669</v>
      </c>
      <c r="C792" s="65">
        <v>0.28000000000000003</v>
      </c>
      <c r="D792" s="9">
        <v>0.26</v>
      </c>
      <c r="E792" s="67"/>
      <c r="F792" s="1" t="s">
        <v>7</v>
      </c>
      <c r="G792" s="1">
        <v>5</v>
      </c>
      <c r="H792" s="1">
        <v>44</v>
      </c>
      <c r="I792" s="15" t="s">
        <v>815</v>
      </c>
      <c r="J792" s="1" t="s">
        <v>817</v>
      </c>
    </row>
    <row r="793" spans="1:10" x14ac:dyDescent="0.3">
      <c r="A793" s="1" t="s">
        <v>1610</v>
      </c>
      <c r="B793" s="78">
        <f t="shared" si="12"/>
        <v>375.58333333333331</v>
      </c>
      <c r="C793" s="65">
        <v>0.09</v>
      </c>
      <c r="D793" s="9">
        <v>0.27</v>
      </c>
      <c r="E793" s="67"/>
      <c r="F793" s="1" t="s">
        <v>7</v>
      </c>
      <c r="G793" s="1">
        <v>5</v>
      </c>
      <c r="H793" s="1">
        <v>44</v>
      </c>
      <c r="I793" s="15" t="s">
        <v>815</v>
      </c>
      <c r="J793" s="1" t="s">
        <v>817</v>
      </c>
    </row>
    <row r="794" spans="1:10" x14ac:dyDescent="0.3">
      <c r="A794" s="1" t="s">
        <v>1611</v>
      </c>
      <c r="B794" s="78">
        <f t="shared" si="12"/>
        <v>375.83333333333331</v>
      </c>
      <c r="C794" s="65">
        <v>0.41</v>
      </c>
      <c r="D794" s="9">
        <v>0.4</v>
      </c>
      <c r="E794" s="67"/>
      <c r="F794" s="1" t="s">
        <v>7</v>
      </c>
      <c r="G794" s="1">
        <v>5</v>
      </c>
      <c r="H794" s="1">
        <v>44</v>
      </c>
      <c r="I794" s="15" t="s">
        <v>815</v>
      </c>
      <c r="J794" s="1" t="s">
        <v>817</v>
      </c>
    </row>
    <row r="795" spans="1:10" x14ac:dyDescent="0.3">
      <c r="A795" s="1" t="s">
        <v>1265</v>
      </c>
      <c r="B795" s="78">
        <f t="shared" si="12"/>
        <v>376</v>
      </c>
      <c r="C795" s="65">
        <v>0.22</v>
      </c>
      <c r="D795" s="9">
        <v>0.34</v>
      </c>
      <c r="E795" s="67"/>
      <c r="F795" s="1" t="s">
        <v>7</v>
      </c>
      <c r="G795" s="1">
        <v>5</v>
      </c>
      <c r="H795" s="1">
        <v>44</v>
      </c>
      <c r="I795" s="15" t="s">
        <v>815</v>
      </c>
      <c r="J795" s="1" t="s">
        <v>817</v>
      </c>
    </row>
    <row r="796" spans="1:10" x14ac:dyDescent="0.3">
      <c r="A796" s="1" t="s">
        <v>1612</v>
      </c>
      <c r="B796" s="78">
        <f t="shared" si="12"/>
        <v>376.41666666666669</v>
      </c>
      <c r="C796" s="65">
        <v>0.15</v>
      </c>
      <c r="D796" s="9">
        <v>0.26</v>
      </c>
      <c r="E796" s="67"/>
      <c r="F796" s="1" t="s">
        <v>7</v>
      </c>
      <c r="G796" s="1">
        <v>5</v>
      </c>
      <c r="H796" s="1">
        <v>44</v>
      </c>
      <c r="I796" s="15" t="s">
        <v>815</v>
      </c>
      <c r="J796" s="1" t="s">
        <v>817</v>
      </c>
    </row>
    <row r="797" spans="1:10" x14ac:dyDescent="0.3">
      <c r="A797" s="1" t="s">
        <v>1613</v>
      </c>
      <c r="B797" s="78">
        <f t="shared" si="12"/>
        <v>376.625</v>
      </c>
      <c r="C797" s="65">
        <v>0.14000000000000001</v>
      </c>
      <c r="D797" s="9">
        <v>0.27</v>
      </c>
      <c r="E797" s="67"/>
      <c r="F797" s="1" t="s">
        <v>7</v>
      </c>
      <c r="G797" s="1">
        <v>5</v>
      </c>
      <c r="H797" s="1">
        <v>44</v>
      </c>
      <c r="I797" s="15" t="s">
        <v>815</v>
      </c>
      <c r="J797" s="1" t="s">
        <v>817</v>
      </c>
    </row>
    <row r="798" spans="1:10" x14ac:dyDescent="0.3">
      <c r="A798" s="1" t="s">
        <v>1614</v>
      </c>
      <c r="B798" s="78">
        <f t="shared" si="12"/>
        <v>376.83333333333331</v>
      </c>
      <c r="C798" s="65">
        <v>0.82</v>
      </c>
      <c r="D798" s="9">
        <v>0.38</v>
      </c>
      <c r="E798" s="67"/>
      <c r="F798" s="1" t="s">
        <v>7</v>
      </c>
      <c r="G798" s="1">
        <v>5</v>
      </c>
      <c r="H798" s="1">
        <v>44</v>
      </c>
      <c r="I798" s="15" t="s">
        <v>815</v>
      </c>
      <c r="J798" s="1" t="s">
        <v>817</v>
      </c>
    </row>
    <row r="799" spans="1:10" x14ac:dyDescent="0.3">
      <c r="A799" s="1" t="s">
        <v>1268</v>
      </c>
      <c r="B799" s="78">
        <f t="shared" si="12"/>
        <v>377</v>
      </c>
      <c r="C799" s="65">
        <v>0.76</v>
      </c>
      <c r="D799" s="9">
        <v>7.0000000000000007E-2</v>
      </c>
      <c r="E799" s="67"/>
      <c r="F799" s="1" t="s">
        <v>7</v>
      </c>
      <c r="G799" s="1">
        <v>5</v>
      </c>
      <c r="H799" s="1">
        <v>44</v>
      </c>
      <c r="I799" s="15" t="s">
        <v>815</v>
      </c>
      <c r="J799" s="1" t="s">
        <v>817</v>
      </c>
    </row>
    <row r="800" spans="1:10" x14ac:dyDescent="0.3">
      <c r="A800" s="1" t="s">
        <v>1615</v>
      </c>
      <c r="B800" s="78">
        <f t="shared" si="12"/>
        <v>377.20833333333331</v>
      </c>
      <c r="C800" s="65">
        <v>1.84</v>
      </c>
      <c r="D800" s="9">
        <v>1.58</v>
      </c>
      <c r="E800" s="67"/>
      <c r="F800" s="1" t="s">
        <v>7</v>
      </c>
      <c r="G800" s="1">
        <v>5</v>
      </c>
      <c r="H800" s="1">
        <v>44</v>
      </c>
      <c r="I800" s="15" t="s">
        <v>815</v>
      </c>
      <c r="J800" s="1" t="s">
        <v>817</v>
      </c>
    </row>
    <row r="801" spans="1:10" x14ac:dyDescent="0.3">
      <c r="A801" s="1" t="s">
        <v>1616</v>
      </c>
      <c r="B801" s="78">
        <f t="shared" si="12"/>
        <v>377.41666666666669</v>
      </c>
      <c r="C801" s="65">
        <v>0.79</v>
      </c>
      <c r="D801" s="9">
        <v>0.97</v>
      </c>
      <c r="E801" s="67"/>
      <c r="F801" s="1" t="s">
        <v>7</v>
      </c>
      <c r="G801" s="1">
        <v>5</v>
      </c>
      <c r="H801" s="1">
        <v>44</v>
      </c>
      <c r="I801" s="15" t="s">
        <v>815</v>
      </c>
      <c r="J801" s="1" t="s">
        <v>817</v>
      </c>
    </row>
    <row r="802" spans="1:10" x14ac:dyDescent="0.3">
      <c r="A802" s="1" t="s">
        <v>1617</v>
      </c>
      <c r="B802" s="78">
        <f t="shared" si="12"/>
        <v>377.625</v>
      </c>
      <c r="C802" s="65">
        <v>1.2</v>
      </c>
      <c r="D802" s="9">
        <v>1.65</v>
      </c>
      <c r="E802" s="67"/>
      <c r="F802" s="1" t="s">
        <v>7</v>
      </c>
      <c r="G802" s="1">
        <v>5</v>
      </c>
      <c r="H802" s="1">
        <v>44</v>
      </c>
      <c r="I802" s="15" t="s">
        <v>815</v>
      </c>
      <c r="J802" s="1" t="s">
        <v>817</v>
      </c>
    </row>
    <row r="803" spans="1:10" x14ac:dyDescent="0.3">
      <c r="A803" s="1" t="s">
        <v>1272</v>
      </c>
      <c r="B803" s="78">
        <f t="shared" si="12"/>
        <v>378</v>
      </c>
      <c r="C803" s="65">
        <v>0.56999999999999995</v>
      </c>
      <c r="D803" s="9">
        <v>0.37</v>
      </c>
      <c r="E803" s="67"/>
      <c r="F803" s="1" t="s">
        <v>7</v>
      </c>
      <c r="G803" s="1">
        <v>5</v>
      </c>
      <c r="H803" s="1">
        <v>44</v>
      </c>
      <c r="I803" s="15" t="s">
        <v>815</v>
      </c>
      <c r="J803" s="1" t="s">
        <v>817</v>
      </c>
    </row>
    <row r="804" spans="1:10" x14ac:dyDescent="0.3">
      <c r="A804" s="1" t="s">
        <v>1618</v>
      </c>
      <c r="B804" s="78">
        <f t="shared" si="12"/>
        <v>378.20833333333331</v>
      </c>
      <c r="C804" s="65">
        <v>1.37</v>
      </c>
      <c r="D804" s="9">
        <v>0.57999999999999996</v>
      </c>
      <c r="E804" s="67"/>
      <c r="F804" s="1" t="s">
        <v>7</v>
      </c>
      <c r="G804" s="1">
        <v>5</v>
      </c>
      <c r="H804" s="1">
        <v>44</v>
      </c>
      <c r="I804" s="15" t="s">
        <v>815</v>
      </c>
      <c r="J804" s="1" t="s">
        <v>817</v>
      </c>
    </row>
    <row r="805" spans="1:10" x14ac:dyDescent="0.3">
      <c r="A805" s="1" t="s">
        <v>1619</v>
      </c>
      <c r="B805" s="78">
        <f t="shared" si="12"/>
        <v>378.41666666666669</v>
      </c>
      <c r="C805" s="65">
        <v>1.36</v>
      </c>
      <c r="D805" s="9">
        <v>0.47</v>
      </c>
      <c r="E805" s="67"/>
      <c r="F805" s="1" t="s">
        <v>7</v>
      </c>
      <c r="G805" s="1">
        <v>5</v>
      </c>
      <c r="H805" s="1">
        <v>44</v>
      </c>
      <c r="I805" s="15" t="s">
        <v>815</v>
      </c>
      <c r="J805" s="1" t="s">
        <v>817</v>
      </c>
    </row>
    <row r="806" spans="1:10" x14ac:dyDescent="0.3">
      <c r="A806" s="1" t="s">
        <v>1620</v>
      </c>
      <c r="B806" s="78">
        <f t="shared" si="12"/>
        <v>378.625</v>
      </c>
      <c r="C806" s="65">
        <v>0.6</v>
      </c>
      <c r="D806" s="9">
        <v>0.34</v>
      </c>
      <c r="E806" s="67"/>
      <c r="F806" s="1" t="s">
        <v>7</v>
      </c>
      <c r="G806" s="1">
        <v>5</v>
      </c>
      <c r="H806" s="1">
        <v>44</v>
      </c>
      <c r="I806" s="15" t="s">
        <v>815</v>
      </c>
      <c r="J806" s="1" t="s">
        <v>817</v>
      </c>
    </row>
    <row r="807" spans="1:10" x14ac:dyDescent="0.3">
      <c r="A807" s="1" t="s">
        <v>1276</v>
      </c>
      <c r="B807" s="78">
        <f t="shared" si="12"/>
        <v>379</v>
      </c>
      <c r="C807" s="65">
        <v>1.45</v>
      </c>
      <c r="D807" s="9">
        <v>1</v>
      </c>
      <c r="E807" s="67"/>
      <c r="F807" s="1" t="s">
        <v>7</v>
      </c>
      <c r="G807" s="1">
        <v>5</v>
      </c>
      <c r="H807" s="1">
        <v>44</v>
      </c>
      <c r="I807" s="15" t="s">
        <v>815</v>
      </c>
      <c r="J807" s="1" t="s">
        <v>817</v>
      </c>
    </row>
    <row r="808" spans="1:10" x14ac:dyDescent="0.3">
      <c r="A808" s="1" t="s">
        <v>1621</v>
      </c>
      <c r="B808" s="78">
        <f t="shared" si="12"/>
        <v>379.20833333333331</v>
      </c>
      <c r="C808" s="65">
        <v>0.46</v>
      </c>
      <c r="D808" s="9">
        <v>0.56000000000000005</v>
      </c>
      <c r="E808" s="67"/>
      <c r="F808" s="1" t="s">
        <v>7</v>
      </c>
      <c r="G808" s="1">
        <v>5</v>
      </c>
      <c r="H808" s="1">
        <v>44</v>
      </c>
      <c r="I808" s="15" t="s">
        <v>815</v>
      </c>
      <c r="J808" s="1" t="s">
        <v>817</v>
      </c>
    </row>
    <row r="809" spans="1:10" x14ac:dyDescent="0.3">
      <c r="A809" s="1" t="s">
        <v>1622</v>
      </c>
      <c r="B809" s="78">
        <f t="shared" ref="B809:B871" si="13">--LEFT(A809,SEARCH("'",A809)-1)+IF( ISNUMBER(SEARCH("""",A809)),--MID(A809,SEARCH("'",A809)+1,SEARCH("""",A809)-SEARCH("'",A809)-1)/12)</f>
        <v>379.41666666666669</v>
      </c>
      <c r="C809" s="65">
        <v>0.98</v>
      </c>
      <c r="D809" s="9">
        <v>0.61</v>
      </c>
      <c r="E809" s="67"/>
      <c r="F809" s="1" t="s">
        <v>7</v>
      </c>
      <c r="G809" s="1">
        <v>5</v>
      </c>
      <c r="H809" s="1">
        <v>44</v>
      </c>
      <c r="I809" s="15" t="s">
        <v>815</v>
      </c>
      <c r="J809" s="1" t="s">
        <v>817</v>
      </c>
    </row>
    <row r="810" spans="1:10" x14ac:dyDescent="0.3">
      <c r="A810" s="1" t="s">
        <v>818</v>
      </c>
      <c r="B810" s="78">
        <f t="shared" si="13"/>
        <v>379.83333333333331</v>
      </c>
      <c r="C810" s="65">
        <v>0.08</v>
      </c>
      <c r="D810" s="9">
        <v>0.08</v>
      </c>
      <c r="E810" s="67"/>
      <c r="F810" s="1" t="s">
        <v>7</v>
      </c>
      <c r="G810" s="1">
        <v>5</v>
      </c>
      <c r="H810" s="1">
        <v>45</v>
      </c>
      <c r="I810" s="15" t="s">
        <v>468</v>
      </c>
      <c r="J810" s="1" t="s">
        <v>817</v>
      </c>
    </row>
    <row r="811" spans="1:10" x14ac:dyDescent="0.3">
      <c r="A811" s="1" t="s">
        <v>819</v>
      </c>
      <c r="B811" s="78">
        <f t="shared" si="13"/>
        <v>380.20833333333331</v>
      </c>
      <c r="C811" s="65">
        <v>0.05</v>
      </c>
      <c r="D811" s="9">
        <v>0.75</v>
      </c>
      <c r="E811" s="67"/>
      <c r="F811" s="1" t="s">
        <v>7</v>
      </c>
      <c r="G811" s="1">
        <v>5</v>
      </c>
      <c r="H811" s="1">
        <v>45</v>
      </c>
      <c r="I811" s="15" t="s">
        <v>468</v>
      </c>
      <c r="J811" s="1" t="s">
        <v>817</v>
      </c>
    </row>
    <row r="812" spans="1:10" x14ac:dyDescent="0.3">
      <c r="A812" s="1" t="s">
        <v>820</v>
      </c>
      <c r="B812" s="78">
        <f t="shared" si="13"/>
        <v>380.625</v>
      </c>
      <c r="C812" s="65">
        <v>0.8</v>
      </c>
      <c r="D812" s="9">
        <v>0.69</v>
      </c>
      <c r="E812" s="67"/>
      <c r="F812" s="1" t="s">
        <v>7</v>
      </c>
      <c r="G812" s="1">
        <v>5</v>
      </c>
      <c r="H812" s="1">
        <v>45</v>
      </c>
      <c r="I812" s="15" t="s">
        <v>468</v>
      </c>
      <c r="J812" s="1" t="s">
        <v>817</v>
      </c>
    </row>
    <row r="813" spans="1:10" x14ac:dyDescent="0.3">
      <c r="A813" s="1" t="s">
        <v>821</v>
      </c>
      <c r="B813" s="78">
        <f t="shared" si="13"/>
        <v>380.83333333333331</v>
      </c>
      <c r="C813" s="65">
        <v>0.61</v>
      </c>
      <c r="D813" s="9">
        <v>0.54</v>
      </c>
      <c r="E813" s="67"/>
      <c r="F813" s="1" t="s">
        <v>7</v>
      </c>
      <c r="G813" s="1">
        <v>5</v>
      </c>
      <c r="H813" s="1">
        <v>45</v>
      </c>
      <c r="I813" s="15" t="s">
        <v>468</v>
      </c>
      <c r="J813" s="1" t="s">
        <v>817</v>
      </c>
    </row>
    <row r="814" spans="1:10" x14ac:dyDescent="0.3">
      <c r="A814" s="1" t="s">
        <v>469</v>
      </c>
      <c r="B814" s="78">
        <f t="shared" si="13"/>
        <v>381</v>
      </c>
      <c r="C814" s="65">
        <v>0.56000000000000005</v>
      </c>
      <c r="D814" s="9">
        <v>0.55000000000000004</v>
      </c>
      <c r="E814" s="67"/>
      <c r="F814" s="1" t="s">
        <v>7</v>
      </c>
      <c r="G814" s="1">
        <v>5</v>
      </c>
      <c r="H814" s="1">
        <v>45</v>
      </c>
      <c r="I814" s="15" t="s">
        <v>468</v>
      </c>
      <c r="J814" s="1" t="s">
        <v>817</v>
      </c>
    </row>
    <row r="815" spans="1:10" x14ac:dyDescent="0.3">
      <c r="A815" s="1" t="s">
        <v>822</v>
      </c>
      <c r="B815" s="78">
        <f t="shared" si="13"/>
        <v>381.20833333333331</v>
      </c>
      <c r="C815" s="65">
        <v>0.86</v>
      </c>
      <c r="D815" s="9">
        <v>0.69</v>
      </c>
      <c r="E815" s="67"/>
      <c r="F815" s="1" t="s">
        <v>7</v>
      </c>
      <c r="G815" s="1">
        <v>5</v>
      </c>
      <c r="H815" s="1">
        <v>45</v>
      </c>
      <c r="I815" s="15" t="s">
        <v>468</v>
      </c>
      <c r="J815" s="1" t="s">
        <v>817</v>
      </c>
    </row>
    <row r="816" spans="1:10" x14ac:dyDescent="0.3">
      <c r="A816" s="1" t="s">
        <v>823</v>
      </c>
      <c r="B816" s="78">
        <f t="shared" si="13"/>
        <v>381.625</v>
      </c>
      <c r="C816" s="65">
        <v>1.1000000000000001</v>
      </c>
      <c r="D816" s="9">
        <v>0.72</v>
      </c>
      <c r="E816" s="67"/>
      <c r="F816" s="1" t="s">
        <v>7</v>
      </c>
      <c r="G816" s="1">
        <v>5</v>
      </c>
      <c r="H816" s="1">
        <v>45</v>
      </c>
      <c r="I816" s="15" t="s">
        <v>468</v>
      </c>
      <c r="J816" s="1" t="s">
        <v>817</v>
      </c>
    </row>
    <row r="817" spans="1:10" x14ac:dyDescent="0.3">
      <c r="A817" s="1" t="s">
        <v>824</v>
      </c>
      <c r="B817" s="78">
        <f t="shared" si="13"/>
        <v>381.83333333333331</v>
      </c>
      <c r="C817" s="65">
        <v>1.04</v>
      </c>
      <c r="D817" s="9">
        <v>0.81</v>
      </c>
      <c r="E817" s="67"/>
      <c r="F817" s="1" t="s">
        <v>7</v>
      </c>
      <c r="G817" s="1">
        <v>5</v>
      </c>
      <c r="H817" s="1">
        <v>45</v>
      </c>
      <c r="I817" s="15" t="s">
        <v>468</v>
      </c>
      <c r="J817" s="1" t="s">
        <v>817</v>
      </c>
    </row>
    <row r="818" spans="1:10" x14ac:dyDescent="0.3">
      <c r="A818" s="1" t="s">
        <v>825</v>
      </c>
      <c r="B818" s="78">
        <f t="shared" si="13"/>
        <v>382.20833333333331</v>
      </c>
      <c r="C818" s="65">
        <v>0.42</v>
      </c>
      <c r="D818" s="9">
        <v>0.24</v>
      </c>
      <c r="E818" s="67"/>
      <c r="F818" s="1" t="s">
        <v>7</v>
      </c>
      <c r="G818" s="1">
        <v>5</v>
      </c>
      <c r="H818" s="1">
        <v>45</v>
      </c>
      <c r="I818" s="15" t="s">
        <v>468</v>
      </c>
      <c r="J818" s="1" t="s">
        <v>817</v>
      </c>
    </row>
    <row r="819" spans="1:10" x14ac:dyDescent="0.3">
      <c r="A819" s="1" t="s">
        <v>826</v>
      </c>
      <c r="B819" s="78">
        <f t="shared" si="13"/>
        <v>382.41666666666669</v>
      </c>
      <c r="C819" s="65">
        <v>0.48</v>
      </c>
      <c r="D819" s="9">
        <v>0.37</v>
      </c>
      <c r="E819" s="67"/>
      <c r="F819" s="1" t="s">
        <v>7</v>
      </c>
      <c r="G819" s="1">
        <v>5</v>
      </c>
      <c r="H819" s="1">
        <v>45</v>
      </c>
      <c r="I819" s="15" t="s">
        <v>468</v>
      </c>
      <c r="J819" s="1" t="s">
        <v>817</v>
      </c>
    </row>
    <row r="820" spans="1:10" x14ac:dyDescent="0.3">
      <c r="A820" s="1" t="s">
        <v>827</v>
      </c>
      <c r="B820" s="78">
        <f t="shared" si="13"/>
        <v>383.625</v>
      </c>
      <c r="C820" s="65">
        <v>1.28</v>
      </c>
      <c r="D820" s="9">
        <v>1.19</v>
      </c>
      <c r="E820" s="67"/>
      <c r="F820" s="1" t="s">
        <v>7</v>
      </c>
      <c r="G820" s="1">
        <v>5</v>
      </c>
      <c r="H820" s="1">
        <v>45</v>
      </c>
      <c r="I820" s="15" t="s">
        <v>468</v>
      </c>
      <c r="J820" s="1" t="s">
        <v>817</v>
      </c>
    </row>
    <row r="821" spans="1:10" x14ac:dyDescent="0.3">
      <c r="A821" s="1" t="s">
        <v>828</v>
      </c>
      <c r="B821" s="78">
        <f t="shared" si="13"/>
        <v>383.83333333333331</v>
      </c>
      <c r="C821" s="65">
        <v>0.63</v>
      </c>
      <c r="D821" s="9">
        <v>0.54</v>
      </c>
      <c r="E821" s="67"/>
      <c r="F821" s="1" t="s">
        <v>7</v>
      </c>
      <c r="G821" s="1">
        <v>5</v>
      </c>
      <c r="H821" s="1">
        <v>45</v>
      </c>
      <c r="I821" s="15" t="s">
        <v>468</v>
      </c>
      <c r="J821" s="1" t="s">
        <v>817</v>
      </c>
    </row>
    <row r="822" spans="1:10" x14ac:dyDescent="0.3">
      <c r="A822" s="1" t="s">
        <v>479</v>
      </c>
      <c r="B822" s="78">
        <f t="shared" si="13"/>
        <v>384</v>
      </c>
      <c r="C822" s="65">
        <v>2.2999999999999998</v>
      </c>
      <c r="D822" s="9">
        <v>0.76</v>
      </c>
      <c r="E822" s="67"/>
      <c r="F822" s="1" t="s">
        <v>7</v>
      </c>
      <c r="G822" s="1">
        <v>5</v>
      </c>
      <c r="H822" s="1">
        <v>45</v>
      </c>
      <c r="I822" s="15" t="s">
        <v>468</v>
      </c>
      <c r="J822" s="1" t="s">
        <v>817</v>
      </c>
    </row>
    <row r="823" spans="1:10" x14ac:dyDescent="0.3">
      <c r="A823" s="1" t="s">
        <v>829</v>
      </c>
      <c r="B823" s="78">
        <f t="shared" si="13"/>
        <v>384.20833333333331</v>
      </c>
      <c r="C823" s="65">
        <v>0.57999999999999996</v>
      </c>
      <c r="D823" s="9">
        <v>0.52</v>
      </c>
      <c r="E823" s="67"/>
      <c r="F823" s="1" t="s">
        <v>7</v>
      </c>
      <c r="G823" s="1">
        <v>5</v>
      </c>
      <c r="H823" s="1">
        <v>45</v>
      </c>
      <c r="I823" s="15" t="s">
        <v>468</v>
      </c>
      <c r="J823" s="1" t="s">
        <v>817</v>
      </c>
    </row>
    <row r="824" spans="1:10" x14ac:dyDescent="0.3">
      <c r="A824" s="1" t="s">
        <v>830</v>
      </c>
      <c r="B824" s="78">
        <f t="shared" si="13"/>
        <v>384.41666666666669</v>
      </c>
      <c r="C824" s="65">
        <v>0.4</v>
      </c>
      <c r="D824" s="9">
        <v>0.74</v>
      </c>
      <c r="E824" s="67"/>
      <c r="F824" s="1" t="s">
        <v>7</v>
      </c>
      <c r="G824" s="1">
        <v>5</v>
      </c>
      <c r="H824" s="1">
        <v>45</v>
      </c>
      <c r="I824" s="15" t="s">
        <v>468</v>
      </c>
      <c r="J824" s="1" t="s">
        <v>817</v>
      </c>
    </row>
    <row r="825" spans="1:10" x14ac:dyDescent="0.3">
      <c r="A825" s="1" t="s">
        <v>831</v>
      </c>
      <c r="B825" s="78">
        <f t="shared" si="13"/>
        <v>384.625</v>
      </c>
      <c r="C825" s="65">
        <v>1.1200000000000001</v>
      </c>
      <c r="D825" s="9">
        <v>0.78</v>
      </c>
      <c r="E825" s="67"/>
      <c r="F825" s="1" t="s">
        <v>7</v>
      </c>
      <c r="G825" s="1">
        <v>5</v>
      </c>
      <c r="H825" s="1">
        <v>45</v>
      </c>
      <c r="I825" s="15" t="s">
        <v>468</v>
      </c>
      <c r="J825" s="1" t="s">
        <v>817</v>
      </c>
    </row>
    <row r="826" spans="1:10" x14ac:dyDescent="0.3">
      <c r="A826" s="1" t="s">
        <v>482</v>
      </c>
      <c r="B826" s="78">
        <f t="shared" si="13"/>
        <v>385</v>
      </c>
      <c r="C826" s="65">
        <v>0.63</v>
      </c>
      <c r="D826" s="9">
        <v>0.67</v>
      </c>
      <c r="E826" s="67"/>
      <c r="F826" s="1" t="s">
        <v>7</v>
      </c>
      <c r="G826" s="1">
        <v>5</v>
      </c>
      <c r="H826" s="1">
        <v>45</v>
      </c>
      <c r="I826" s="15" t="s">
        <v>468</v>
      </c>
      <c r="J826" s="1" t="s">
        <v>817</v>
      </c>
    </row>
    <row r="827" spans="1:10" x14ac:dyDescent="0.3">
      <c r="A827" s="1" t="s">
        <v>832</v>
      </c>
      <c r="B827" s="78">
        <f t="shared" si="13"/>
        <v>385.20833333333331</v>
      </c>
      <c r="C827" s="65">
        <v>0.51</v>
      </c>
      <c r="D827" s="9">
        <v>0.57999999999999996</v>
      </c>
      <c r="E827" s="67"/>
      <c r="F827" s="1" t="s">
        <v>7</v>
      </c>
      <c r="G827" s="1">
        <v>5</v>
      </c>
      <c r="H827" s="1">
        <v>45</v>
      </c>
      <c r="I827" s="15" t="s">
        <v>468</v>
      </c>
      <c r="J827" s="1" t="s">
        <v>817</v>
      </c>
    </row>
    <row r="828" spans="1:10" x14ac:dyDescent="0.3">
      <c r="A828" s="1" t="s">
        <v>833</v>
      </c>
      <c r="B828" s="78">
        <f t="shared" si="13"/>
        <v>385.41666666666669</v>
      </c>
      <c r="C828" s="65">
        <v>1.1599999999999999</v>
      </c>
      <c r="D828" s="9">
        <v>1.19</v>
      </c>
      <c r="E828" s="67"/>
      <c r="F828" s="1" t="s">
        <v>7</v>
      </c>
      <c r="G828" s="1">
        <v>5</v>
      </c>
      <c r="H828" s="1">
        <v>45</v>
      </c>
      <c r="I828" s="15" t="s">
        <v>468</v>
      </c>
      <c r="J828" s="1" t="s">
        <v>817</v>
      </c>
    </row>
    <row r="829" spans="1:10" x14ac:dyDescent="0.3">
      <c r="A829" s="1" t="s">
        <v>834</v>
      </c>
      <c r="B829" s="78">
        <f t="shared" si="13"/>
        <v>385.83333333333331</v>
      </c>
      <c r="C829" s="65">
        <v>0.67</v>
      </c>
      <c r="D829" s="9">
        <v>0.53</v>
      </c>
      <c r="E829" s="67"/>
      <c r="F829" s="1" t="s">
        <v>7</v>
      </c>
      <c r="G829" s="1">
        <v>5</v>
      </c>
      <c r="H829" s="1">
        <v>45</v>
      </c>
      <c r="I829" s="15" t="s">
        <v>468</v>
      </c>
      <c r="J829" s="1" t="s">
        <v>817</v>
      </c>
    </row>
    <row r="830" spans="1:10" x14ac:dyDescent="0.3">
      <c r="A830" s="1" t="s">
        <v>485</v>
      </c>
      <c r="B830" s="78">
        <f t="shared" si="13"/>
        <v>386</v>
      </c>
      <c r="C830" s="65">
        <v>0.62</v>
      </c>
      <c r="D830" s="9">
        <v>0.56999999999999995</v>
      </c>
      <c r="E830" s="67"/>
      <c r="F830" s="1" t="s">
        <v>7</v>
      </c>
      <c r="G830" s="1">
        <v>5</v>
      </c>
      <c r="H830" s="1">
        <v>45</v>
      </c>
      <c r="I830" s="15" t="s">
        <v>468</v>
      </c>
      <c r="J830" s="1" t="s">
        <v>817</v>
      </c>
    </row>
    <row r="831" spans="1:10" x14ac:dyDescent="0.3">
      <c r="A831" s="1" t="s">
        <v>835</v>
      </c>
      <c r="B831" s="78">
        <f t="shared" si="13"/>
        <v>386.20833333333331</v>
      </c>
      <c r="C831" s="65">
        <v>0.59</v>
      </c>
      <c r="D831" s="9">
        <v>0.53</v>
      </c>
      <c r="E831" s="67"/>
      <c r="F831" s="1" t="s">
        <v>7</v>
      </c>
      <c r="G831" s="1">
        <v>5</v>
      </c>
      <c r="H831" s="1">
        <v>45</v>
      </c>
      <c r="I831" s="15" t="s">
        <v>468</v>
      </c>
      <c r="J831" s="1" t="s">
        <v>817</v>
      </c>
    </row>
    <row r="832" spans="1:10" x14ac:dyDescent="0.3">
      <c r="A832" s="1" t="s">
        <v>836</v>
      </c>
      <c r="B832" s="78">
        <f t="shared" si="13"/>
        <v>386.41666666666669</v>
      </c>
      <c r="C832" s="65">
        <v>0.54</v>
      </c>
      <c r="D832" s="9">
        <v>0.56999999999999995</v>
      </c>
      <c r="E832" s="67"/>
      <c r="F832" s="1" t="s">
        <v>7</v>
      </c>
      <c r="G832" s="1">
        <v>5</v>
      </c>
      <c r="H832" s="1">
        <v>45</v>
      </c>
      <c r="I832" s="15" t="s">
        <v>468</v>
      </c>
      <c r="J832" s="1" t="s">
        <v>817</v>
      </c>
    </row>
    <row r="833" spans="1:10" x14ac:dyDescent="0.3">
      <c r="A833" s="1" t="s">
        <v>487</v>
      </c>
      <c r="B833" s="78">
        <f t="shared" si="13"/>
        <v>386.83333333333331</v>
      </c>
      <c r="C833" s="65">
        <v>0.48</v>
      </c>
      <c r="D833" s="9">
        <v>0.25</v>
      </c>
      <c r="E833" s="67"/>
      <c r="F833" s="1" t="s">
        <v>7</v>
      </c>
      <c r="G833" s="1">
        <v>5</v>
      </c>
      <c r="H833" s="1">
        <v>45</v>
      </c>
      <c r="I833" s="15" t="s">
        <v>468</v>
      </c>
      <c r="J833" s="1" t="s">
        <v>817</v>
      </c>
    </row>
    <row r="834" spans="1:10" x14ac:dyDescent="0.3">
      <c r="A834" s="1" t="s">
        <v>837</v>
      </c>
      <c r="B834" s="78">
        <f t="shared" si="13"/>
        <v>387.20833333333331</v>
      </c>
      <c r="C834" s="65">
        <v>0.14000000000000001</v>
      </c>
      <c r="D834" s="9">
        <v>0.21</v>
      </c>
      <c r="E834" s="67"/>
      <c r="F834" s="1" t="s">
        <v>7</v>
      </c>
      <c r="G834" s="1">
        <v>5</v>
      </c>
      <c r="H834" s="1">
        <v>45</v>
      </c>
      <c r="I834" s="15" t="s">
        <v>468</v>
      </c>
      <c r="J834" s="1" t="s">
        <v>817</v>
      </c>
    </row>
    <row r="835" spans="1:10" x14ac:dyDescent="0.3">
      <c r="A835" s="1" t="s">
        <v>838</v>
      </c>
      <c r="B835" s="78">
        <f t="shared" si="13"/>
        <v>387.41666666666669</v>
      </c>
      <c r="C835" s="65">
        <v>0.36</v>
      </c>
      <c r="D835" s="9">
        <v>0.46</v>
      </c>
      <c r="E835" s="67"/>
      <c r="F835" s="1" t="s">
        <v>7</v>
      </c>
      <c r="G835" s="1">
        <v>5</v>
      </c>
      <c r="H835" s="1">
        <v>45</v>
      </c>
      <c r="I835" s="15" t="s">
        <v>468</v>
      </c>
      <c r="J835" s="1" t="s">
        <v>817</v>
      </c>
    </row>
    <row r="836" spans="1:10" x14ac:dyDescent="0.3">
      <c r="A836" s="1" t="s">
        <v>839</v>
      </c>
      <c r="B836" s="78">
        <f t="shared" si="13"/>
        <v>387.625</v>
      </c>
      <c r="C836" s="65">
        <v>0.34</v>
      </c>
      <c r="D836" s="9">
        <v>0.28999999999999998</v>
      </c>
      <c r="E836" s="67"/>
      <c r="F836" s="1" t="s">
        <v>7</v>
      </c>
      <c r="G836" s="1">
        <v>5</v>
      </c>
      <c r="H836" s="1">
        <v>45</v>
      </c>
      <c r="I836" s="15" t="s">
        <v>468</v>
      </c>
      <c r="J836" s="1" t="s">
        <v>817</v>
      </c>
    </row>
    <row r="837" spans="1:10" x14ac:dyDescent="0.3">
      <c r="A837" s="1" t="s">
        <v>840</v>
      </c>
      <c r="B837" s="78">
        <f t="shared" si="13"/>
        <v>387.83333333333331</v>
      </c>
      <c r="C837" s="65">
        <v>0.51</v>
      </c>
      <c r="D837" s="9">
        <v>0.5</v>
      </c>
      <c r="E837" s="67"/>
      <c r="F837" s="1" t="s">
        <v>7</v>
      </c>
      <c r="G837" s="1">
        <v>5</v>
      </c>
      <c r="H837" s="1">
        <v>45</v>
      </c>
      <c r="I837" s="15" t="s">
        <v>468</v>
      </c>
      <c r="J837" s="1" t="s">
        <v>817</v>
      </c>
    </row>
    <row r="838" spans="1:10" x14ac:dyDescent="0.3">
      <c r="A838" s="1" t="s">
        <v>845</v>
      </c>
      <c r="B838" s="78">
        <f t="shared" si="13"/>
        <v>397.75</v>
      </c>
      <c r="C838" s="65">
        <v>0.05</v>
      </c>
      <c r="D838" s="9">
        <v>0.03</v>
      </c>
      <c r="E838" s="67"/>
      <c r="F838" s="1" t="s">
        <v>7</v>
      </c>
      <c r="G838" s="1">
        <v>5</v>
      </c>
      <c r="H838" s="1">
        <v>47</v>
      </c>
      <c r="I838" s="15" t="s">
        <v>843</v>
      </c>
      <c r="J838" s="1" t="s">
        <v>844</v>
      </c>
    </row>
    <row r="839" spans="1:10" x14ac:dyDescent="0.3">
      <c r="A839" s="1" t="s">
        <v>846</v>
      </c>
      <c r="B839" s="78">
        <f t="shared" si="13"/>
        <v>398</v>
      </c>
      <c r="C839" s="65">
        <v>0.39</v>
      </c>
      <c r="D839" s="9">
        <v>0.37</v>
      </c>
      <c r="E839" s="67"/>
      <c r="F839" s="1" t="s">
        <v>7</v>
      </c>
      <c r="G839" s="1">
        <v>5</v>
      </c>
      <c r="H839" s="1">
        <v>47</v>
      </c>
      <c r="I839" s="15" t="s">
        <v>843</v>
      </c>
      <c r="J839" s="1" t="s">
        <v>844</v>
      </c>
    </row>
    <row r="840" spans="1:10" x14ac:dyDescent="0.3">
      <c r="A840" s="1" t="s">
        <v>847</v>
      </c>
      <c r="B840" s="78">
        <f t="shared" si="13"/>
        <v>398.41666666666669</v>
      </c>
      <c r="C840" s="65">
        <v>0.5</v>
      </c>
      <c r="D840" s="9">
        <v>0.54</v>
      </c>
      <c r="E840" s="67"/>
      <c r="F840" s="1" t="s">
        <v>7</v>
      </c>
      <c r="G840" s="1">
        <v>5</v>
      </c>
      <c r="H840" s="1">
        <v>47</v>
      </c>
      <c r="I840" s="15" t="s">
        <v>843</v>
      </c>
      <c r="J840" s="1" t="s">
        <v>844</v>
      </c>
    </row>
    <row r="841" spans="1:10" x14ac:dyDescent="0.3">
      <c r="A841" s="1" t="s">
        <v>848</v>
      </c>
      <c r="B841" s="78">
        <f t="shared" si="13"/>
        <v>398.83333333333331</v>
      </c>
      <c r="C841" s="65">
        <v>0.85</v>
      </c>
      <c r="D841" s="9">
        <v>0.56999999999999995</v>
      </c>
      <c r="E841" s="67"/>
      <c r="F841" s="1" t="s">
        <v>7</v>
      </c>
      <c r="G841" s="1">
        <v>5</v>
      </c>
      <c r="H841" s="1">
        <v>47</v>
      </c>
      <c r="I841" s="15" t="s">
        <v>843</v>
      </c>
      <c r="J841" s="1" t="s">
        <v>844</v>
      </c>
    </row>
    <row r="842" spans="1:10" x14ac:dyDescent="0.3">
      <c r="A842" s="1" t="s">
        <v>849</v>
      </c>
      <c r="B842" s="78">
        <f t="shared" si="13"/>
        <v>399</v>
      </c>
      <c r="C842" s="65">
        <v>1.19</v>
      </c>
      <c r="D842" s="9">
        <v>0.64</v>
      </c>
      <c r="E842" s="67"/>
      <c r="F842" s="1" t="s">
        <v>7</v>
      </c>
      <c r="G842" s="1">
        <v>5</v>
      </c>
      <c r="H842" s="1">
        <v>47</v>
      </c>
      <c r="I842" s="15" t="s">
        <v>843</v>
      </c>
      <c r="J842" s="1" t="s">
        <v>844</v>
      </c>
    </row>
    <row r="843" spans="1:10" x14ac:dyDescent="0.3">
      <c r="A843" s="1" t="s">
        <v>1646</v>
      </c>
      <c r="B843" s="78">
        <f t="shared" si="13"/>
        <v>399</v>
      </c>
      <c r="C843" s="65">
        <v>0.98</v>
      </c>
      <c r="D843" s="9">
        <v>1.81</v>
      </c>
      <c r="E843" s="67"/>
      <c r="F843" s="1" t="s">
        <v>7</v>
      </c>
      <c r="G843" s="1">
        <v>5</v>
      </c>
      <c r="H843" s="1">
        <v>47</v>
      </c>
      <c r="I843" s="15" t="s">
        <v>843</v>
      </c>
      <c r="J843" s="1" t="s">
        <v>844</v>
      </c>
    </row>
    <row r="844" spans="1:10" x14ac:dyDescent="0.3">
      <c r="A844" s="1" t="s">
        <v>850</v>
      </c>
      <c r="B844" s="78">
        <f t="shared" si="13"/>
        <v>399.41666666666669</v>
      </c>
      <c r="C844" s="65">
        <v>0.59</v>
      </c>
      <c r="D844" s="9">
        <v>0.68</v>
      </c>
      <c r="E844" s="67"/>
      <c r="F844" s="1" t="s">
        <v>7</v>
      </c>
      <c r="G844" s="1">
        <v>5</v>
      </c>
      <c r="H844" s="1">
        <v>47</v>
      </c>
      <c r="I844" s="15" t="s">
        <v>843</v>
      </c>
      <c r="J844" s="1" t="s">
        <v>844</v>
      </c>
    </row>
    <row r="845" spans="1:10" x14ac:dyDescent="0.3">
      <c r="A845" s="1" t="s">
        <v>851</v>
      </c>
      <c r="B845" s="78">
        <f t="shared" si="13"/>
        <v>399.625</v>
      </c>
      <c r="C845" s="65">
        <v>0.73</v>
      </c>
      <c r="D845" s="9">
        <v>0.33</v>
      </c>
      <c r="E845" s="67"/>
      <c r="F845" s="1" t="s">
        <v>7</v>
      </c>
      <c r="G845" s="1">
        <v>5</v>
      </c>
      <c r="H845" s="1">
        <v>47</v>
      </c>
      <c r="I845" s="15" t="s">
        <v>843</v>
      </c>
      <c r="J845" s="1" t="s">
        <v>844</v>
      </c>
    </row>
    <row r="846" spans="1:10" x14ac:dyDescent="0.3">
      <c r="A846" s="1" t="s">
        <v>852</v>
      </c>
      <c r="B846" s="78">
        <f t="shared" si="13"/>
        <v>399.83333333333331</v>
      </c>
      <c r="C846" s="65">
        <v>0.54</v>
      </c>
      <c r="D846" s="9">
        <v>0.53</v>
      </c>
      <c r="E846" s="67"/>
      <c r="F846" s="1" t="s">
        <v>7</v>
      </c>
      <c r="G846" s="1">
        <v>5</v>
      </c>
      <c r="H846" s="1">
        <v>47</v>
      </c>
      <c r="I846" s="15" t="s">
        <v>843</v>
      </c>
      <c r="J846" s="1" t="s">
        <v>844</v>
      </c>
    </row>
    <row r="847" spans="1:10" x14ac:dyDescent="0.3">
      <c r="A847" s="1" t="s">
        <v>853</v>
      </c>
      <c r="B847" s="78">
        <f t="shared" si="13"/>
        <v>400</v>
      </c>
      <c r="C847" s="65">
        <v>0.56000000000000005</v>
      </c>
      <c r="D847" s="9">
        <v>2.2200000000000002</v>
      </c>
      <c r="E847" s="67"/>
      <c r="F847" s="1" t="s">
        <v>7</v>
      </c>
      <c r="G847" s="1">
        <v>5</v>
      </c>
      <c r="H847" s="1">
        <v>47</v>
      </c>
      <c r="I847" s="15" t="s">
        <v>843</v>
      </c>
      <c r="J847" s="1" t="s">
        <v>844</v>
      </c>
    </row>
    <row r="848" spans="1:10" x14ac:dyDescent="0.3">
      <c r="A848" s="1" t="s">
        <v>854</v>
      </c>
      <c r="B848" s="78">
        <f t="shared" si="13"/>
        <v>400.625</v>
      </c>
      <c r="C848" s="65">
        <v>2.81</v>
      </c>
      <c r="D848" s="9">
        <v>0.62</v>
      </c>
      <c r="E848" s="67"/>
      <c r="F848" s="1" t="s">
        <v>7</v>
      </c>
      <c r="G848" s="1">
        <v>5</v>
      </c>
      <c r="H848" s="1">
        <v>47</v>
      </c>
      <c r="I848" s="15" t="s">
        <v>843</v>
      </c>
      <c r="J848" s="1" t="s">
        <v>844</v>
      </c>
    </row>
    <row r="849" spans="1:10" x14ac:dyDescent="0.3">
      <c r="A849" s="1" t="s">
        <v>855</v>
      </c>
      <c r="B849" s="78">
        <f t="shared" si="13"/>
        <v>400.83333333333331</v>
      </c>
      <c r="C849" s="65">
        <v>0.52</v>
      </c>
      <c r="D849" s="9">
        <v>0.42</v>
      </c>
      <c r="E849" s="67"/>
      <c r="F849" s="1" t="s">
        <v>7</v>
      </c>
      <c r="G849" s="1">
        <v>5</v>
      </c>
      <c r="H849" s="1">
        <v>47</v>
      </c>
      <c r="I849" s="15" t="s">
        <v>843</v>
      </c>
      <c r="J849" s="1" t="s">
        <v>844</v>
      </c>
    </row>
    <row r="850" spans="1:10" x14ac:dyDescent="0.3">
      <c r="A850" s="1" t="s">
        <v>856</v>
      </c>
      <c r="B850" s="78">
        <f t="shared" si="13"/>
        <v>401.58333333333331</v>
      </c>
      <c r="C850" s="65">
        <v>0.5</v>
      </c>
      <c r="D850" s="9">
        <v>0.52</v>
      </c>
      <c r="E850" s="67"/>
      <c r="F850" s="1" t="s">
        <v>7</v>
      </c>
      <c r="G850" s="1">
        <v>5</v>
      </c>
      <c r="H850" s="1">
        <v>47</v>
      </c>
      <c r="I850" s="15" t="s">
        <v>843</v>
      </c>
      <c r="J850" s="1" t="s">
        <v>844</v>
      </c>
    </row>
    <row r="851" spans="1:10" x14ac:dyDescent="0.3">
      <c r="A851" s="1" t="s">
        <v>857</v>
      </c>
      <c r="B851" s="78">
        <f t="shared" si="13"/>
        <v>402</v>
      </c>
      <c r="C851" s="65">
        <v>0.45</v>
      </c>
      <c r="D851" s="9">
        <v>0.49</v>
      </c>
      <c r="E851" s="67"/>
      <c r="F851" s="1" t="s">
        <v>7</v>
      </c>
      <c r="G851" s="1">
        <v>5</v>
      </c>
      <c r="H851" s="1">
        <v>47</v>
      </c>
      <c r="I851" s="15" t="s">
        <v>843</v>
      </c>
      <c r="J851" s="1" t="s">
        <v>844</v>
      </c>
    </row>
    <row r="852" spans="1:10" x14ac:dyDescent="0.3">
      <c r="A852" s="1" t="s">
        <v>858</v>
      </c>
      <c r="B852" s="78">
        <f t="shared" si="13"/>
        <v>402.20833333333331</v>
      </c>
      <c r="C852" s="65">
        <v>0.38</v>
      </c>
      <c r="D852" s="9">
        <v>0.51</v>
      </c>
      <c r="E852" s="67"/>
      <c r="F852" s="1" t="s">
        <v>7</v>
      </c>
      <c r="G852" s="1">
        <v>5</v>
      </c>
      <c r="H852" s="1">
        <v>47</v>
      </c>
      <c r="I852" s="15" t="s">
        <v>843</v>
      </c>
      <c r="J852" s="1" t="s">
        <v>844</v>
      </c>
    </row>
    <row r="853" spans="1:10" x14ac:dyDescent="0.3">
      <c r="A853" s="1" t="s">
        <v>859</v>
      </c>
      <c r="B853" s="78">
        <f t="shared" si="13"/>
        <v>402.41666666666669</v>
      </c>
      <c r="C853" s="65">
        <v>0.77</v>
      </c>
      <c r="D853" s="9">
        <v>0.52</v>
      </c>
      <c r="E853" s="67"/>
      <c r="F853" s="1" t="s">
        <v>7</v>
      </c>
      <c r="G853" s="1">
        <v>5</v>
      </c>
      <c r="H853" s="1">
        <v>47</v>
      </c>
      <c r="I853" s="15" t="s">
        <v>843</v>
      </c>
      <c r="J853" s="1" t="s">
        <v>844</v>
      </c>
    </row>
    <row r="854" spans="1:10" x14ac:dyDescent="0.3">
      <c r="A854" s="1" t="s">
        <v>860</v>
      </c>
      <c r="B854" s="78">
        <f t="shared" si="13"/>
        <v>402.625</v>
      </c>
      <c r="C854" s="65">
        <v>3.09</v>
      </c>
      <c r="D854" s="9">
        <v>0.75</v>
      </c>
      <c r="E854" s="67"/>
      <c r="F854" s="1" t="s">
        <v>7</v>
      </c>
      <c r="G854" s="1">
        <v>5</v>
      </c>
      <c r="H854" s="1">
        <v>47</v>
      </c>
      <c r="I854" s="15" t="s">
        <v>843</v>
      </c>
      <c r="J854" s="1" t="s">
        <v>844</v>
      </c>
    </row>
    <row r="855" spans="1:10" x14ac:dyDescent="0.3">
      <c r="A855" s="1" t="s">
        <v>861</v>
      </c>
      <c r="B855" s="78">
        <f t="shared" si="13"/>
        <v>402.83333333333331</v>
      </c>
      <c r="C855" s="65">
        <v>3.93</v>
      </c>
      <c r="D855" s="9">
        <v>0.9</v>
      </c>
      <c r="E855" s="67"/>
      <c r="F855" s="1" t="s">
        <v>7</v>
      </c>
      <c r="G855" s="1">
        <v>5</v>
      </c>
      <c r="H855" s="1">
        <v>47</v>
      </c>
      <c r="I855" s="15" t="s">
        <v>843</v>
      </c>
      <c r="J855" s="1" t="s">
        <v>844</v>
      </c>
    </row>
    <row r="856" spans="1:10" x14ac:dyDescent="0.3">
      <c r="A856" s="1" t="s">
        <v>862</v>
      </c>
      <c r="B856" s="78">
        <f t="shared" si="13"/>
        <v>403</v>
      </c>
      <c r="C856" s="65">
        <v>1.07</v>
      </c>
      <c r="D856" s="9">
        <v>1.08</v>
      </c>
      <c r="E856" s="67"/>
      <c r="F856" s="1" t="s">
        <v>7</v>
      </c>
      <c r="G856" s="1">
        <v>5</v>
      </c>
      <c r="H856" s="1">
        <v>47</v>
      </c>
      <c r="I856" s="15" t="s">
        <v>843</v>
      </c>
      <c r="J856" s="1" t="s">
        <v>844</v>
      </c>
    </row>
    <row r="857" spans="1:10" x14ac:dyDescent="0.3">
      <c r="A857" s="1" t="s">
        <v>863</v>
      </c>
      <c r="B857" s="78">
        <f t="shared" si="13"/>
        <v>403.41666666666669</v>
      </c>
      <c r="C857" s="65">
        <v>0.67</v>
      </c>
      <c r="D857" s="9">
        <v>0.7</v>
      </c>
      <c r="E857" s="67"/>
      <c r="F857" s="1" t="s">
        <v>7</v>
      </c>
      <c r="G857" s="1">
        <v>5</v>
      </c>
      <c r="H857" s="1">
        <v>47</v>
      </c>
      <c r="I857" s="15" t="s">
        <v>843</v>
      </c>
      <c r="J857" s="1" t="s">
        <v>844</v>
      </c>
    </row>
    <row r="858" spans="1:10" x14ac:dyDescent="0.3">
      <c r="A858" s="1" t="s">
        <v>864</v>
      </c>
      <c r="B858" s="78">
        <f t="shared" si="13"/>
        <v>403.625</v>
      </c>
      <c r="C858" s="65">
        <v>1.07</v>
      </c>
      <c r="D858" s="9">
        <v>0.97</v>
      </c>
      <c r="E858" s="67"/>
      <c r="F858" s="1" t="s">
        <v>7</v>
      </c>
      <c r="G858" s="1">
        <v>5</v>
      </c>
      <c r="H858" s="1">
        <v>47</v>
      </c>
      <c r="I858" s="15" t="s">
        <v>843</v>
      </c>
      <c r="J858" s="1" t="s">
        <v>844</v>
      </c>
    </row>
    <row r="859" spans="1:10" x14ac:dyDescent="0.3">
      <c r="A859" s="1" t="s">
        <v>865</v>
      </c>
      <c r="B859" s="78">
        <f t="shared" si="13"/>
        <v>404</v>
      </c>
      <c r="C859" s="65">
        <v>0.84</v>
      </c>
      <c r="D859" s="9">
        <v>1.6</v>
      </c>
      <c r="E859" s="67"/>
      <c r="F859" s="1" t="s">
        <v>7</v>
      </c>
      <c r="G859" s="1">
        <v>5</v>
      </c>
      <c r="H859" s="1">
        <v>47</v>
      </c>
      <c r="I859" s="15" t="s">
        <v>843</v>
      </c>
      <c r="J859" s="1" t="s">
        <v>844</v>
      </c>
    </row>
    <row r="860" spans="1:10" x14ac:dyDescent="0.3">
      <c r="A860" s="1" t="s">
        <v>866</v>
      </c>
      <c r="B860" s="78">
        <f t="shared" si="13"/>
        <v>404.20833333333331</v>
      </c>
      <c r="C860" s="65">
        <v>2.44</v>
      </c>
      <c r="D860" s="9">
        <v>4.96</v>
      </c>
      <c r="E860" s="97" t="s">
        <v>875</v>
      </c>
      <c r="F860" s="1" t="s">
        <v>7</v>
      </c>
      <c r="G860" s="1">
        <v>5</v>
      </c>
      <c r="H860" s="1">
        <v>47</v>
      </c>
      <c r="I860" s="15" t="s">
        <v>843</v>
      </c>
      <c r="J860" s="1" t="s">
        <v>844</v>
      </c>
    </row>
    <row r="861" spans="1:10" x14ac:dyDescent="0.3">
      <c r="A861" s="1" t="s">
        <v>867</v>
      </c>
      <c r="B861" s="78">
        <f t="shared" si="13"/>
        <v>404.41666666666669</v>
      </c>
      <c r="C861" s="65">
        <v>6.09</v>
      </c>
      <c r="D861" s="9">
        <v>3.69</v>
      </c>
      <c r="E861" s="97"/>
      <c r="F861" s="1" t="s">
        <v>7</v>
      </c>
      <c r="G861" s="1">
        <v>5</v>
      </c>
      <c r="H861" s="1">
        <v>47</v>
      </c>
      <c r="I861" s="15" t="s">
        <v>843</v>
      </c>
      <c r="J861" s="1" t="s">
        <v>844</v>
      </c>
    </row>
    <row r="862" spans="1:10" x14ac:dyDescent="0.3">
      <c r="A862" s="1" t="s">
        <v>868</v>
      </c>
      <c r="B862" s="78">
        <f t="shared" si="13"/>
        <v>404.625</v>
      </c>
      <c r="C862" s="65">
        <v>1.31</v>
      </c>
      <c r="D862" s="9">
        <v>6.37</v>
      </c>
      <c r="E862" s="97"/>
      <c r="F862" s="1" t="s">
        <v>7</v>
      </c>
      <c r="G862" s="1">
        <v>5</v>
      </c>
      <c r="H862" s="1">
        <v>47</v>
      </c>
      <c r="I862" s="15" t="s">
        <v>843</v>
      </c>
      <c r="J862" s="1" t="s">
        <v>844</v>
      </c>
    </row>
    <row r="863" spans="1:10" x14ac:dyDescent="0.3">
      <c r="A863" s="1" t="s">
        <v>869</v>
      </c>
      <c r="B863" s="78">
        <f t="shared" si="13"/>
        <v>404.83333333333331</v>
      </c>
      <c r="C863" s="9">
        <v>14.8</v>
      </c>
      <c r="D863" s="9">
        <v>5.39</v>
      </c>
      <c r="E863" s="97"/>
      <c r="F863" s="1" t="s">
        <v>7</v>
      </c>
      <c r="G863" s="1">
        <v>5</v>
      </c>
      <c r="H863" s="1">
        <v>47</v>
      </c>
      <c r="I863" s="15" t="s">
        <v>843</v>
      </c>
      <c r="J863" s="1" t="s">
        <v>844</v>
      </c>
    </row>
    <row r="864" spans="1:10" x14ac:dyDescent="0.3">
      <c r="A864" s="1" t="s">
        <v>870</v>
      </c>
      <c r="B864" s="78">
        <f t="shared" si="13"/>
        <v>405.20833333333331</v>
      </c>
      <c r="C864" s="65">
        <v>1.89</v>
      </c>
      <c r="D864" s="9">
        <v>1.44</v>
      </c>
      <c r="E864" s="67"/>
      <c r="F864" s="1" t="s">
        <v>7</v>
      </c>
      <c r="G864" s="1">
        <v>5</v>
      </c>
      <c r="H864" s="1">
        <v>47</v>
      </c>
      <c r="I864" s="15" t="s">
        <v>843</v>
      </c>
      <c r="J864" s="1" t="s">
        <v>844</v>
      </c>
    </row>
    <row r="865" spans="1:10" x14ac:dyDescent="0.3">
      <c r="A865" s="1" t="s">
        <v>871</v>
      </c>
      <c r="B865" s="78">
        <f t="shared" si="13"/>
        <v>405.625</v>
      </c>
      <c r="C865" s="9">
        <v>23.5</v>
      </c>
      <c r="D865" s="9">
        <v>12.5</v>
      </c>
      <c r="E865" s="67" t="s">
        <v>876</v>
      </c>
      <c r="F865" s="1" t="s">
        <v>7</v>
      </c>
      <c r="G865" s="1">
        <v>5</v>
      </c>
      <c r="H865" s="1">
        <v>47</v>
      </c>
      <c r="I865" s="15" t="s">
        <v>843</v>
      </c>
      <c r="J865" s="1" t="s">
        <v>844</v>
      </c>
    </row>
    <row r="866" spans="1:10" x14ac:dyDescent="0.3">
      <c r="A866" s="1" t="s">
        <v>872</v>
      </c>
      <c r="B866" s="78">
        <f t="shared" si="13"/>
        <v>406.20833333333331</v>
      </c>
      <c r="C866" s="65">
        <v>1.96</v>
      </c>
      <c r="D866" s="9">
        <v>0.68</v>
      </c>
      <c r="E866" s="67"/>
      <c r="F866" s="1" t="s">
        <v>7</v>
      </c>
      <c r="G866" s="1">
        <v>5</v>
      </c>
      <c r="H866" s="1">
        <v>47</v>
      </c>
      <c r="I866" s="15" t="s">
        <v>843</v>
      </c>
      <c r="J866" s="1" t="s">
        <v>844</v>
      </c>
    </row>
    <row r="867" spans="1:10" x14ac:dyDescent="0.3">
      <c r="A867" s="1" t="s">
        <v>873</v>
      </c>
      <c r="B867" s="78">
        <f t="shared" si="13"/>
        <v>406.41666666666669</v>
      </c>
      <c r="C867" s="65">
        <v>1.01</v>
      </c>
      <c r="D867" s="9">
        <v>0.45</v>
      </c>
      <c r="E867" s="67"/>
      <c r="F867" s="1" t="s">
        <v>7</v>
      </c>
      <c r="G867" s="1">
        <v>5</v>
      </c>
      <c r="H867" s="1">
        <v>47</v>
      </c>
      <c r="I867" s="15" t="s">
        <v>843</v>
      </c>
      <c r="J867" s="1" t="s">
        <v>844</v>
      </c>
    </row>
    <row r="868" spans="1:10" x14ac:dyDescent="0.3">
      <c r="A868" s="1" t="s">
        <v>874</v>
      </c>
      <c r="B868" s="78">
        <f t="shared" si="13"/>
        <v>406.625</v>
      </c>
      <c r="C868" s="65">
        <v>0.83</v>
      </c>
      <c r="D868" s="9">
        <v>0.76</v>
      </c>
      <c r="E868" s="67"/>
      <c r="F868" s="1" t="s">
        <v>7</v>
      </c>
      <c r="G868" s="1">
        <v>5</v>
      </c>
      <c r="H868" s="1">
        <v>47</v>
      </c>
      <c r="I868" s="15" t="s">
        <v>843</v>
      </c>
      <c r="J868" s="1" t="s">
        <v>844</v>
      </c>
    </row>
    <row r="869" spans="1:10" x14ac:dyDescent="0.3">
      <c r="A869" s="1" t="s">
        <v>1623</v>
      </c>
      <c r="B869" s="78">
        <f t="shared" si="13"/>
        <v>406.875</v>
      </c>
      <c r="C869" s="65">
        <v>0.55000000000000004</v>
      </c>
      <c r="D869" s="9">
        <v>0.4</v>
      </c>
      <c r="E869" s="67"/>
      <c r="F869" s="1" t="s">
        <v>7</v>
      </c>
      <c r="G869" s="1">
        <v>5</v>
      </c>
      <c r="H869" s="1">
        <v>48</v>
      </c>
      <c r="I869" s="15" t="s">
        <v>877</v>
      </c>
      <c r="J869" s="1" t="s">
        <v>844</v>
      </c>
    </row>
    <row r="870" spans="1:10" x14ac:dyDescent="0.3">
      <c r="A870" s="1" t="s">
        <v>1279</v>
      </c>
      <c r="B870" s="78">
        <f t="shared" si="13"/>
        <v>407</v>
      </c>
      <c r="C870" s="65">
        <v>0.35</v>
      </c>
      <c r="D870" s="9">
        <v>0.23</v>
      </c>
      <c r="E870" s="67"/>
      <c r="F870" s="1" t="s">
        <v>7</v>
      </c>
      <c r="G870" s="1">
        <v>5</v>
      </c>
      <c r="H870" s="1">
        <v>48</v>
      </c>
      <c r="I870" s="15" t="s">
        <v>877</v>
      </c>
      <c r="J870" s="1" t="s">
        <v>844</v>
      </c>
    </row>
    <row r="871" spans="1:10" x14ac:dyDescent="0.3">
      <c r="A871" s="1" t="s">
        <v>1624</v>
      </c>
      <c r="B871" s="78">
        <f t="shared" si="13"/>
        <v>407.20833333333331</v>
      </c>
      <c r="C871" s="65">
        <v>0.4</v>
      </c>
      <c r="D871" s="9">
        <v>0.51</v>
      </c>
      <c r="E871" s="67"/>
      <c r="F871" s="1" t="s">
        <v>7</v>
      </c>
      <c r="G871" s="1">
        <v>5</v>
      </c>
      <c r="H871" s="1">
        <v>48</v>
      </c>
      <c r="I871" s="15" t="s">
        <v>877</v>
      </c>
      <c r="J871" s="1" t="s">
        <v>844</v>
      </c>
    </row>
    <row r="872" spans="1:10" x14ac:dyDescent="0.3">
      <c r="A872" s="1" t="s">
        <v>1625</v>
      </c>
      <c r="B872" s="78">
        <f t="shared" ref="B872:B932" si="14">--LEFT(A872,SEARCH("'",A872)-1)+IF( ISNUMBER(SEARCH("""",A872)),--MID(A872,SEARCH("'",A872)+1,SEARCH("""",A872)-SEARCH("'",A872)-1)/12)</f>
        <v>407.41666666666669</v>
      </c>
      <c r="C872" s="65">
        <v>0.38</v>
      </c>
      <c r="D872" s="9">
        <v>0.4</v>
      </c>
      <c r="E872" s="67"/>
      <c r="F872" s="1" t="s">
        <v>7</v>
      </c>
      <c r="G872" s="1">
        <v>5</v>
      </c>
      <c r="H872" s="1">
        <v>48</v>
      </c>
      <c r="I872" s="15" t="s">
        <v>877</v>
      </c>
      <c r="J872" s="1" t="s">
        <v>844</v>
      </c>
    </row>
    <row r="873" spans="1:10" x14ac:dyDescent="0.3">
      <c r="A873" s="1" t="s">
        <v>1626</v>
      </c>
      <c r="B873" s="78">
        <f t="shared" si="14"/>
        <v>407.83333333333331</v>
      </c>
      <c r="C873" s="65">
        <v>0.34</v>
      </c>
      <c r="D873" s="9">
        <v>0.37</v>
      </c>
      <c r="E873" s="67"/>
      <c r="F873" s="1" t="s">
        <v>7</v>
      </c>
      <c r="G873" s="1">
        <v>5</v>
      </c>
      <c r="H873" s="1">
        <v>48</v>
      </c>
      <c r="I873" s="15" t="s">
        <v>877</v>
      </c>
      <c r="J873" s="1" t="s">
        <v>844</v>
      </c>
    </row>
    <row r="874" spans="1:10" x14ac:dyDescent="0.3">
      <c r="A874" s="1" t="s">
        <v>1627</v>
      </c>
      <c r="B874" s="78">
        <f t="shared" si="14"/>
        <v>408.20833333333331</v>
      </c>
      <c r="C874" s="65">
        <v>0.72</v>
      </c>
      <c r="D874" s="9">
        <v>0.46</v>
      </c>
      <c r="E874" s="67"/>
      <c r="F874" s="1" t="s">
        <v>7</v>
      </c>
      <c r="G874" s="1">
        <v>5</v>
      </c>
      <c r="H874" s="1">
        <v>48</v>
      </c>
      <c r="I874" s="15" t="s">
        <v>877</v>
      </c>
      <c r="J874" s="1" t="s">
        <v>844</v>
      </c>
    </row>
    <row r="875" spans="1:10" x14ac:dyDescent="0.3">
      <c r="A875" s="1" t="s">
        <v>1628</v>
      </c>
      <c r="B875" s="78">
        <f t="shared" si="14"/>
        <v>408.41666666666669</v>
      </c>
      <c r="C875" s="65">
        <v>0.52</v>
      </c>
      <c r="D875" s="9">
        <v>0.51</v>
      </c>
      <c r="E875" s="67"/>
      <c r="F875" s="1" t="s">
        <v>7</v>
      </c>
      <c r="G875" s="1">
        <v>5</v>
      </c>
      <c r="H875" s="1">
        <v>48</v>
      </c>
      <c r="I875" s="15" t="s">
        <v>877</v>
      </c>
      <c r="J875" s="1" t="s">
        <v>844</v>
      </c>
    </row>
    <row r="876" spans="1:10" x14ac:dyDescent="0.3">
      <c r="A876" s="1" t="s">
        <v>1629</v>
      </c>
      <c r="B876" s="78">
        <f t="shared" si="14"/>
        <v>408.625</v>
      </c>
      <c r="C876" s="65">
        <v>0.8</v>
      </c>
      <c r="D876" s="9">
        <v>1.38</v>
      </c>
      <c r="E876" s="67"/>
      <c r="F876" s="1" t="s">
        <v>7</v>
      </c>
      <c r="G876" s="1">
        <v>5</v>
      </c>
      <c r="H876" s="1">
        <v>48</v>
      </c>
      <c r="I876" s="15" t="s">
        <v>877</v>
      </c>
      <c r="J876" s="1" t="s">
        <v>844</v>
      </c>
    </row>
    <row r="877" spans="1:10" x14ac:dyDescent="0.3">
      <c r="A877" s="1" t="s">
        <v>1630</v>
      </c>
      <c r="B877" s="78">
        <f t="shared" si="14"/>
        <v>408.83333333333331</v>
      </c>
      <c r="C877" s="65">
        <v>1.53</v>
      </c>
      <c r="D877" s="9">
        <v>0.81</v>
      </c>
      <c r="E877" s="67"/>
      <c r="F877" s="1" t="s">
        <v>7</v>
      </c>
      <c r="G877" s="1">
        <v>5</v>
      </c>
      <c r="H877" s="1">
        <v>48</v>
      </c>
      <c r="I877" s="15" t="s">
        <v>877</v>
      </c>
      <c r="J877" s="1" t="s">
        <v>844</v>
      </c>
    </row>
    <row r="878" spans="1:10" x14ac:dyDescent="0.3">
      <c r="A878" s="1" t="s">
        <v>1281</v>
      </c>
      <c r="B878" s="78">
        <f t="shared" si="14"/>
        <v>409</v>
      </c>
      <c r="C878" s="65">
        <v>0.76</v>
      </c>
      <c r="D878" s="9">
        <v>0.67</v>
      </c>
      <c r="E878" s="67"/>
      <c r="F878" s="1" t="s">
        <v>7</v>
      </c>
      <c r="G878" s="1">
        <v>5</v>
      </c>
      <c r="H878" s="1">
        <v>48</v>
      </c>
      <c r="I878" s="15" t="s">
        <v>877</v>
      </c>
      <c r="J878" s="1" t="s">
        <v>844</v>
      </c>
    </row>
    <row r="879" spans="1:10" x14ac:dyDescent="0.3">
      <c r="A879" s="1" t="s">
        <v>1631</v>
      </c>
      <c r="B879" s="78">
        <f t="shared" si="14"/>
        <v>409.20833333333331</v>
      </c>
      <c r="C879" s="65">
        <v>0.47</v>
      </c>
      <c r="D879" s="9">
        <v>0.63</v>
      </c>
      <c r="E879" s="67"/>
      <c r="F879" s="1" t="s">
        <v>7</v>
      </c>
      <c r="G879" s="1">
        <v>5</v>
      </c>
      <c r="H879" s="1">
        <v>48</v>
      </c>
      <c r="I879" s="15" t="s">
        <v>877</v>
      </c>
      <c r="J879" s="1" t="s">
        <v>844</v>
      </c>
    </row>
    <row r="880" spans="1:10" x14ac:dyDescent="0.3">
      <c r="A880" s="1" t="s">
        <v>1632</v>
      </c>
      <c r="B880" s="78">
        <f t="shared" si="14"/>
        <v>409.41666666666669</v>
      </c>
      <c r="C880" s="65">
        <v>0.68</v>
      </c>
      <c r="D880" s="9">
        <v>0.62</v>
      </c>
      <c r="E880" s="67"/>
      <c r="F880" s="1" t="s">
        <v>7</v>
      </c>
      <c r="G880" s="1">
        <v>5</v>
      </c>
      <c r="H880" s="1">
        <v>48</v>
      </c>
      <c r="I880" s="15" t="s">
        <v>877</v>
      </c>
      <c r="J880" s="1" t="s">
        <v>844</v>
      </c>
    </row>
    <row r="881" spans="1:10" x14ac:dyDescent="0.3">
      <c r="A881" s="1" t="s">
        <v>1633</v>
      </c>
      <c r="B881" s="78">
        <f t="shared" si="14"/>
        <v>409.625</v>
      </c>
      <c r="C881" s="65">
        <v>2.82</v>
      </c>
      <c r="D881" s="9">
        <v>3.69</v>
      </c>
      <c r="E881" s="67"/>
      <c r="F881" s="1" t="s">
        <v>7</v>
      </c>
      <c r="G881" s="1">
        <v>5</v>
      </c>
      <c r="H881" s="1">
        <v>48</v>
      </c>
      <c r="I881" s="15" t="s">
        <v>877</v>
      </c>
      <c r="J881" s="1" t="s">
        <v>844</v>
      </c>
    </row>
    <row r="882" spans="1:10" x14ac:dyDescent="0.3">
      <c r="A882" s="1" t="s">
        <v>1634</v>
      </c>
      <c r="B882" s="78">
        <f t="shared" si="14"/>
        <v>410.20833333333331</v>
      </c>
      <c r="C882" s="65">
        <v>1.1000000000000001</v>
      </c>
      <c r="D882" s="9">
        <v>1.1000000000000001</v>
      </c>
      <c r="E882" s="67"/>
      <c r="F882" s="1" t="s">
        <v>7</v>
      </c>
      <c r="G882" s="1">
        <v>5</v>
      </c>
      <c r="H882" s="1">
        <v>48</v>
      </c>
      <c r="I882" s="15" t="s">
        <v>877</v>
      </c>
      <c r="J882" s="1" t="s">
        <v>844</v>
      </c>
    </row>
    <row r="883" spans="1:10" x14ac:dyDescent="0.3">
      <c r="A883" s="1" t="s">
        <v>1635</v>
      </c>
      <c r="B883" s="78">
        <f t="shared" si="14"/>
        <v>410.41666666666669</v>
      </c>
      <c r="C883" s="65">
        <v>0.49</v>
      </c>
      <c r="D883" s="9">
        <v>0.87</v>
      </c>
      <c r="E883" s="67"/>
      <c r="F883" s="1" t="s">
        <v>7</v>
      </c>
      <c r="G883" s="1">
        <v>5</v>
      </c>
      <c r="H883" s="1">
        <v>48</v>
      </c>
      <c r="I883" s="15" t="s">
        <v>877</v>
      </c>
      <c r="J883" s="1" t="s">
        <v>844</v>
      </c>
    </row>
    <row r="884" spans="1:10" x14ac:dyDescent="0.3">
      <c r="A884" s="1" t="s">
        <v>1636</v>
      </c>
      <c r="B884" s="78">
        <f t="shared" si="14"/>
        <v>410.625</v>
      </c>
      <c r="C884" s="65">
        <v>0.9</v>
      </c>
      <c r="D884" s="9">
        <v>0.52</v>
      </c>
      <c r="E884" s="67"/>
      <c r="F884" s="1" t="s">
        <v>7</v>
      </c>
      <c r="G884" s="1">
        <v>5</v>
      </c>
      <c r="H884" s="1">
        <v>48</v>
      </c>
      <c r="I884" s="15" t="s">
        <v>877</v>
      </c>
      <c r="J884" s="1" t="s">
        <v>844</v>
      </c>
    </row>
    <row r="885" spans="1:10" x14ac:dyDescent="0.3">
      <c r="A885" s="1" t="s">
        <v>1637</v>
      </c>
      <c r="B885" s="78">
        <f t="shared" si="14"/>
        <v>410.83333333333331</v>
      </c>
      <c r="C885" s="65">
        <v>1.46</v>
      </c>
      <c r="D885" s="9">
        <v>1.9</v>
      </c>
      <c r="E885" s="67"/>
      <c r="F885" s="1" t="s">
        <v>7</v>
      </c>
      <c r="G885" s="1">
        <v>5</v>
      </c>
      <c r="H885" s="1">
        <v>48</v>
      </c>
      <c r="I885" s="15" t="s">
        <v>877</v>
      </c>
      <c r="J885" s="1" t="s">
        <v>844</v>
      </c>
    </row>
    <row r="886" spans="1:10" x14ac:dyDescent="0.3">
      <c r="A886" s="1" t="s">
        <v>1282</v>
      </c>
      <c r="B886" s="78">
        <f t="shared" si="14"/>
        <v>411</v>
      </c>
      <c r="C886" s="65">
        <v>7.86</v>
      </c>
      <c r="D886" s="9">
        <v>7.9</v>
      </c>
      <c r="E886" s="67"/>
      <c r="F886" s="1" t="s">
        <v>7</v>
      </c>
      <c r="G886" s="1">
        <v>5</v>
      </c>
      <c r="H886" s="1">
        <v>48</v>
      </c>
      <c r="I886" s="15" t="s">
        <v>877</v>
      </c>
      <c r="J886" s="1" t="s">
        <v>844</v>
      </c>
    </row>
    <row r="887" spans="1:10" x14ac:dyDescent="0.3">
      <c r="A887" s="1" t="s">
        <v>1638</v>
      </c>
      <c r="B887" s="78">
        <f t="shared" si="14"/>
        <v>411.20833333333331</v>
      </c>
      <c r="C887" s="65">
        <v>6.55</v>
      </c>
      <c r="D887" s="9">
        <v>10</v>
      </c>
      <c r="E887" s="67"/>
      <c r="F887" s="1" t="s">
        <v>7</v>
      </c>
      <c r="G887" s="1">
        <v>5</v>
      </c>
      <c r="H887" s="1">
        <v>48</v>
      </c>
      <c r="I887" s="15" t="s">
        <v>877</v>
      </c>
      <c r="J887" s="1" t="s">
        <v>844</v>
      </c>
    </row>
    <row r="888" spans="1:10" x14ac:dyDescent="0.3">
      <c r="A888" s="1" t="s">
        <v>1639</v>
      </c>
      <c r="B888" s="78">
        <f t="shared" si="14"/>
        <v>411.41666666666669</v>
      </c>
      <c r="C888" s="65">
        <v>6.28</v>
      </c>
      <c r="D888" s="9">
        <v>2.54</v>
      </c>
      <c r="E888" s="67"/>
      <c r="F888" s="1" t="s">
        <v>7</v>
      </c>
      <c r="G888" s="1">
        <v>5</v>
      </c>
      <c r="H888" s="1">
        <v>48</v>
      </c>
      <c r="I888" s="15" t="s">
        <v>877</v>
      </c>
      <c r="J888" s="1" t="s">
        <v>844</v>
      </c>
    </row>
    <row r="889" spans="1:10" x14ac:dyDescent="0.3">
      <c r="A889" s="1" t="s">
        <v>894</v>
      </c>
      <c r="B889" s="78">
        <f t="shared" si="14"/>
        <v>411.625</v>
      </c>
      <c r="C889" s="65">
        <v>0.67</v>
      </c>
      <c r="D889" s="9">
        <v>0.9</v>
      </c>
      <c r="E889" s="67"/>
      <c r="F889" s="1" t="s">
        <v>7</v>
      </c>
      <c r="G889" s="1">
        <v>5</v>
      </c>
      <c r="H889" s="1">
        <v>48</v>
      </c>
      <c r="I889" s="15" t="s">
        <v>877</v>
      </c>
      <c r="J889" s="1" t="s">
        <v>844</v>
      </c>
    </row>
    <row r="890" spans="1:10" x14ac:dyDescent="0.3">
      <c r="A890" s="1" t="s">
        <v>1640</v>
      </c>
      <c r="B890" s="78">
        <f t="shared" si="14"/>
        <v>411.83333333333331</v>
      </c>
      <c r="C890" s="65">
        <v>0.48</v>
      </c>
      <c r="D890" s="9">
        <v>0.15</v>
      </c>
      <c r="E890" s="67"/>
      <c r="F890" s="1" t="s">
        <v>7</v>
      </c>
      <c r="G890" s="1">
        <v>5</v>
      </c>
      <c r="H890" s="1">
        <v>48</v>
      </c>
      <c r="I890" s="15" t="s">
        <v>877</v>
      </c>
      <c r="J890" s="1" t="s">
        <v>844</v>
      </c>
    </row>
    <row r="891" spans="1:10" x14ac:dyDescent="0.3">
      <c r="A891" s="1" t="s">
        <v>1641</v>
      </c>
      <c r="B891" s="78">
        <f t="shared" si="14"/>
        <v>412.41666666666669</v>
      </c>
      <c r="C891" s="65">
        <v>0.38</v>
      </c>
      <c r="D891" s="9">
        <v>0.38</v>
      </c>
      <c r="E891" s="67"/>
      <c r="F891" s="1" t="s">
        <v>7</v>
      </c>
      <c r="G891" s="1">
        <v>5</v>
      </c>
      <c r="H891" s="1">
        <v>48</v>
      </c>
      <c r="I891" s="15" t="s">
        <v>877</v>
      </c>
      <c r="J891" s="1" t="s">
        <v>844</v>
      </c>
    </row>
    <row r="892" spans="1:10" x14ac:dyDescent="0.3">
      <c r="A892" s="1" t="s">
        <v>1642</v>
      </c>
      <c r="B892" s="78">
        <f t="shared" si="14"/>
        <v>412.625</v>
      </c>
      <c r="C892" s="65">
        <v>0.33</v>
      </c>
      <c r="D892" s="9">
        <v>0.43</v>
      </c>
      <c r="E892" s="67"/>
      <c r="F892" s="1" t="s">
        <v>7</v>
      </c>
      <c r="G892" s="1">
        <v>5</v>
      </c>
      <c r="H892" s="1">
        <v>48</v>
      </c>
      <c r="I892" s="15" t="s">
        <v>877</v>
      </c>
      <c r="J892" s="1" t="s">
        <v>844</v>
      </c>
    </row>
    <row r="893" spans="1:10" x14ac:dyDescent="0.3">
      <c r="A893" s="1" t="s">
        <v>1283</v>
      </c>
      <c r="B893" s="78">
        <f t="shared" si="14"/>
        <v>413</v>
      </c>
      <c r="C893" s="65">
        <v>0.03</v>
      </c>
      <c r="D893" s="9">
        <v>0.68</v>
      </c>
      <c r="E893" s="67"/>
      <c r="F893" s="1" t="s">
        <v>7</v>
      </c>
      <c r="G893" s="1">
        <v>5</v>
      </c>
      <c r="H893" s="1">
        <v>48</v>
      </c>
      <c r="I893" s="15" t="s">
        <v>877</v>
      </c>
      <c r="J893" s="1" t="s">
        <v>844</v>
      </c>
    </row>
    <row r="894" spans="1:10" x14ac:dyDescent="0.3">
      <c r="A894" s="1" t="s">
        <v>1643</v>
      </c>
      <c r="B894" s="78">
        <f t="shared" si="14"/>
        <v>413.20833333333331</v>
      </c>
      <c r="C894" s="65">
        <v>0.3</v>
      </c>
      <c r="D894" s="9">
        <v>0.35</v>
      </c>
      <c r="E894" s="67"/>
      <c r="F894" s="1" t="s">
        <v>7</v>
      </c>
      <c r="G894" s="1">
        <v>5</v>
      </c>
      <c r="H894" s="1">
        <v>48</v>
      </c>
      <c r="I894" s="15" t="s">
        <v>877</v>
      </c>
      <c r="J894" s="1" t="s">
        <v>844</v>
      </c>
    </row>
    <row r="895" spans="1:10" x14ac:dyDescent="0.3">
      <c r="A895" s="1" t="s">
        <v>1644</v>
      </c>
      <c r="B895" s="78">
        <f t="shared" si="14"/>
        <v>413.41666666666669</v>
      </c>
      <c r="C895" s="65">
        <v>0.3</v>
      </c>
      <c r="D895" s="9">
        <v>0.26</v>
      </c>
      <c r="E895" s="67"/>
      <c r="F895" s="1" t="s">
        <v>7</v>
      </c>
      <c r="G895" s="1">
        <v>5</v>
      </c>
      <c r="H895" s="1">
        <v>48</v>
      </c>
      <c r="I895" s="15" t="s">
        <v>877</v>
      </c>
      <c r="J895" s="1" t="s">
        <v>844</v>
      </c>
    </row>
    <row r="896" spans="1:10" x14ac:dyDescent="0.3">
      <c r="A896" s="1" t="s">
        <v>1645</v>
      </c>
      <c r="B896" s="78">
        <f t="shared" si="14"/>
        <v>413.625</v>
      </c>
      <c r="C896" s="65">
        <v>0.28000000000000003</v>
      </c>
      <c r="D896" s="9">
        <v>0.16</v>
      </c>
      <c r="E896" s="67"/>
      <c r="F896" s="1" t="s">
        <v>7</v>
      </c>
      <c r="G896" s="1">
        <v>5</v>
      </c>
      <c r="H896" s="1">
        <v>48</v>
      </c>
      <c r="I896" s="15" t="s">
        <v>877</v>
      </c>
      <c r="J896" s="1" t="s">
        <v>844</v>
      </c>
    </row>
    <row r="897" spans="1:10" x14ac:dyDescent="0.3">
      <c r="A897" s="1" t="s">
        <v>1284</v>
      </c>
      <c r="B897" s="78">
        <f t="shared" si="14"/>
        <v>414</v>
      </c>
      <c r="C897" s="65">
        <v>0.24</v>
      </c>
      <c r="D897" s="9">
        <v>0.47</v>
      </c>
      <c r="E897" s="67"/>
      <c r="F897" s="1" t="s">
        <v>7</v>
      </c>
      <c r="G897" s="1">
        <v>5</v>
      </c>
      <c r="H897" s="1">
        <v>48</v>
      </c>
      <c r="I897" s="15" t="s">
        <v>877</v>
      </c>
      <c r="J897" s="1" t="s">
        <v>844</v>
      </c>
    </row>
    <row r="898" spans="1:10" x14ac:dyDescent="0.3">
      <c r="A898" s="1" t="s">
        <v>1304</v>
      </c>
      <c r="B898" s="78">
        <f t="shared" si="14"/>
        <v>414.20833333333331</v>
      </c>
      <c r="C898" s="65">
        <v>0.28000000000000003</v>
      </c>
      <c r="D898" s="9">
        <v>0.34</v>
      </c>
      <c r="E898" s="67"/>
      <c r="F898" s="1" t="s">
        <v>7</v>
      </c>
      <c r="G898" s="1">
        <v>5</v>
      </c>
      <c r="H898" s="1">
        <v>48</v>
      </c>
      <c r="I898" s="15" t="s">
        <v>877</v>
      </c>
      <c r="J898" s="1" t="s">
        <v>844</v>
      </c>
    </row>
    <row r="899" spans="1:10" x14ac:dyDescent="0.3">
      <c r="A899" s="1" t="s">
        <v>1305</v>
      </c>
      <c r="B899" s="78">
        <f t="shared" si="14"/>
        <v>414.625</v>
      </c>
      <c r="C899" s="65">
        <v>0.47</v>
      </c>
      <c r="D899" s="9">
        <v>0.51</v>
      </c>
      <c r="E899" s="67"/>
      <c r="F899" s="1" t="s">
        <v>7</v>
      </c>
      <c r="G899" s="1">
        <v>5</v>
      </c>
      <c r="H899" s="1">
        <v>48</v>
      </c>
      <c r="I899" s="15" t="s">
        <v>877</v>
      </c>
      <c r="J899" s="1" t="s">
        <v>844</v>
      </c>
    </row>
    <row r="900" spans="1:10" x14ac:dyDescent="0.3">
      <c r="A900" s="1" t="s">
        <v>1306</v>
      </c>
      <c r="B900" s="78">
        <f t="shared" si="14"/>
        <v>414.83333333333331</v>
      </c>
      <c r="C900" s="65">
        <v>0.28000000000000003</v>
      </c>
      <c r="D900" s="9">
        <v>0.35</v>
      </c>
      <c r="E900" s="67"/>
      <c r="F900" s="1" t="s">
        <v>7</v>
      </c>
      <c r="G900" s="1">
        <v>5</v>
      </c>
      <c r="H900" s="1">
        <v>48</v>
      </c>
      <c r="I900" s="15" t="s">
        <v>877</v>
      </c>
      <c r="J900" s="1" t="s">
        <v>844</v>
      </c>
    </row>
    <row r="901" spans="1:10" x14ac:dyDescent="0.3">
      <c r="A901" s="1" t="s">
        <v>1307</v>
      </c>
      <c r="B901" s="78">
        <f t="shared" si="14"/>
        <v>415</v>
      </c>
      <c r="C901" s="65">
        <v>0.27</v>
      </c>
      <c r="D901" s="9">
        <v>0.35</v>
      </c>
      <c r="E901" s="67"/>
      <c r="F901" s="1" t="s">
        <v>7</v>
      </c>
      <c r="G901" s="1">
        <v>5</v>
      </c>
      <c r="H901" s="1">
        <v>48</v>
      </c>
      <c r="I901" s="15" t="s">
        <v>877</v>
      </c>
      <c r="J901" s="1" t="s">
        <v>844</v>
      </c>
    </row>
    <row r="902" spans="1:10" x14ac:dyDescent="0.3">
      <c r="A902" s="1" t="s">
        <v>1308</v>
      </c>
      <c r="B902" s="78">
        <f t="shared" si="14"/>
        <v>415.20833333333331</v>
      </c>
      <c r="C902" s="65">
        <v>0.32</v>
      </c>
      <c r="D902" s="9">
        <v>0.26</v>
      </c>
      <c r="E902" s="67"/>
      <c r="F902" s="1" t="s">
        <v>7</v>
      </c>
      <c r="G902" s="1">
        <v>5</v>
      </c>
      <c r="H902" s="1">
        <v>48</v>
      </c>
      <c r="I902" s="15" t="s">
        <v>877</v>
      </c>
      <c r="J902" s="1" t="s">
        <v>844</v>
      </c>
    </row>
    <row r="903" spans="1:10" x14ac:dyDescent="0.3">
      <c r="A903" s="1" t="s">
        <v>1309</v>
      </c>
      <c r="B903" s="78">
        <f t="shared" si="14"/>
        <v>415.41666666666669</v>
      </c>
      <c r="C903" s="65">
        <v>0.26</v>
      </c>
      <c r="D903" s="9">
        <v>0.21</v>
      </c>
      <c r="E903" s="67"/>
      <c r="F903" s="1" t="s">
        <v>7</v>
      </c>
      <c r="G903" s="1">
        <v>5</v>
      </c>
      <c r="H903" s="1">
        <v>48</v>
      </c>
      <c r="I903" s="15" t="s">
        <v>877</v>
      </c>
      <c r="J903" s="1" t="s">
        <v>844</v>
      </c>
    </row>
    <row r="904" spans="1:10" x14ac:dyDescent="0.3">
      <c r="A904" s="1" t="s">
        <v>1310</v>
      </c>
      <c r="B904" s="78">
        <f t="shared" si="14"/>
        <v>533.20833333333337</v>
      </c>
      <c r="C904" s="65">
        <v>0.22</v>
      </c>
      <c r="D904" s="9">
        <v>0.38</v>
      </c>
      <c r="E904" s="67"/>
      <c r="F904" s="1" t="s">
        <v>7</v>
      </c>
      <c r="G904" s="1">
        <v>5</v>
      </c>
      <c r="H904" s="1">
        <v>62</v>
      </c>
      <c r="I904" s="15" t="s">
        <v>937</v>
      </c>
      <c r="J904" s="1" t="s">
        <v>844</v>
      </c>
    </row>
    <row r="905" spans="1:10" x14ac:dyDescent="0.3">
      <c r="A905" s="1" t="s">
        <v>1311</v>
      </c>
      <c r="B905" s="78">
        <f t="shared" si="14"/>
        <v>533.625</v>
      </c>
      <c r="C905" s="65">
        <v>0.15</v>
      </c>
      <c r="D905" s="9">
        <v>0.26</v>
      </c>
      <c r="E905" s="67"/>
      <c r="F905" s="1" t="s">
        <v>7</v>
      </c>
      <c r="G905" s="1">
        <v>5</v>
      </c>
      <c r="H905" s="1">
        <v>62</v>
      </c>
      <c r="I905" s="15" t="s">
        <v>937</v>
      </c>
      <c r="J905" s="1" t="s">
        <v>844</v>
      </c>
    </row>
    <row r="906" spans="1:10" x14ac:dyDescent="0.3">
      <c r="A906" s="1" t="s">
        <v>1312</v>
      </c>
      <c r="B906" s="78">
        <f t="shared" si="14"/>
        <v>533.83333333333337</v>
      </c>
      <c r="C906" s="65">
        <v>0.43</v>
      </c>
      <c r="D906" s="9">
        <v>0.39</v>
      </c>
      <c r="E906" s="67"/>
      <c r="F906" s="1" t="s">
        <v>7</v>
      </c>
      <c r="G906" s="1">
        <v>5</v>
      </c>
      <c r="H906" s="1">
        <v>62</v>
      </c>
      <c r="I906" s="15" t="s">
        <v>937</v>
      </c>
      <c r="J906" s="1" t="s">
        <v>844</v>
      </c>
    </row>
    <row r="907" spans="1:10" x14ac:dyDescent="0.3">
      <c r="A907" s="1" t="s">
        <v>1313</v>
      </c>
      <c r="B907" s="78">
        <f t="shared" si="14"/>
        <v>534</v>
      </c>
      <c r="C907" s="65">
        <v>0.44</v>
      </c>
      <c r="D907" s="9">
        <v>0.41</v>
      </c>
      <c r="E907" s="67"/>
      <c r="F907" s="1" t="s">
        <v>7</v>
      </c>
      <c r="G907" s="1">
        <v>5</v>
      </c>
      <c r="H907" s="1">
        <v>62</v>
      </c>
      <c r="I907" s="15" t="s">
        <v>937</v>
      </c>
      <c r="J907" s="1" t="s">
        <v>844</v>
      </c>
    </row>
    <row r="908" spans="1:10" x14ac:dyDescent="0.3">
      <c r="A908" s="1" t="s">
        <v>1314</v>
      </c>
      <c r="B908" s="78">
        <f t="shared" si="14"/>
        <v>534.20833333333337</v>
      </c>
      <c r="C908" s="65">
        <v>0.33</v>
      </c>
      <c r="D908" s="9">
        <v>0.51</v>
      </c>
      <c r="E908" s="67"/>
      <c r="F908" s="1" t="s">
        <v>7</v>
      </c>
      <c r="G908" s="1">
        <v>5</v>
      </c>
      <c r="H908" s="1">
        <v>62</v>
      </c>
      <c r="I908" s="15" t="s">
        <v>937</v>
      </c>
      <c r="J908" s="1" t="s">
        <v>844</v>
      </c>
    </row>
    <row r="909" spans="1:10" x14ac:dyDescent="0.3">
      <c r="A909" s="1" t="s">
        <v>1315</v>
      </c>
      <c r="B909" s="78">
        <f t="shared" si="14"/>
        <v>534.625</v>
      </c>
      <c r="C909" s="65">
        <v>0.42</v>
      </c>
      <c r="D909" s="9">
        <v>0.46</v>
      </c>
      <c r="E909" s="67"/>
      <c r="F909" s="1" t="s">
        <v>7</v>
      </c>
      <c r="G909" s="1">
        <v>5</v>
      </c>
      <c r="H909" s="1">
        <v>62</v>
      </c>
      <c r="I909" s="15" t="s">
        <v>937</v>
      </c>
      <c r="J909" s="1" t="s">
        <v>844</v>
      </c>
    </row>
    <row r="910" spans="1:10" x14ac:dyDescent="0.3">
      <c r="A910" s="1" t="s">
        <v>1288</v>
      </c>
      <c r="B910" s="78">
        <f t="shared" si="14"/>
        <v>535</v>
      </c>
      <c r="C910" s="65">
        <v>0.41</v>
      </c>
      <c r="D910" s="9">
        <v>0.42</v>
      </c>
      <c r="E910" s="67"/>
      <c r="F910" s="1" t="s">
        <v>7</v>
      </c>
      <c r="G910" s="1">
        <v>5</v>
      </c>
      <c r="H910" s="1">
        <v>62</v>
      </c>
      <c r="I910" s="15" t="s">
        <v>937</v>
      </c>
      <c r="J910" s="1" t="s">
        <v>844</v>
      </c>
    </row>
    <row r="911" spans="1:10" x14ac:dyDescent="0.3">
      <c r="A911" s="1" t="s">
        <v>1316</v>
      </c>
      <c r="B911" s="78">
        <f t="shared" si="14"/>
        <v>535.20833333333337</v>
      </c>
      <c r="C911" s="65">
        <v>0.42</v>
      </c>
      <c r="D911" s="9">
        <v>0.55000000000000004</v>
      </c>
      <c r="E911" s="67"/>
      <c r="F911" s="1" t="s">
        <v>7</v>
      </c>
      <c r="G911" s="1">
        <v>5</v>
      </c>
      <c r="H911" s="1">
        <v>62</v>
      </c>
      <c r="I911" s="15" t="s">
        <v>937</v>
      </c>
      <c r="J911" s="1" t="s">
        <v>844</v>
      </c>
    </row>
    <row r="912" spans="1:10" x14ac:dyDescent="0.3">
      <c r="A912" s="1" t="s">
        <v>1317</v>
      </c>
      <c r="B912" s="78">
        <f t="shared" si="14"/>
        <v>535.41666666666663</v>
      </c>
      <c r="C912" s="65">
        <v>0.3</v>
      </c>
      <c r="D912" s="9">
        <v>0.32</v>
      </c>
      <c r="E912" s="67"/>
      <c r="F912" s="1" t="s">
        <v>7</v>
      </c>
      <c r="G912" s="1">
        <v>5</v>
      </c>
      <c r="H912" s="1">
        <v>62</v>
      </c>
      <c r="I912" s="15" t="s">
        <v>937</v>
      </c>
      <c r="J912" s="1" t="s">
        <v>844</v>
      </c>
    </row>
    <row r="913" spans="1:10" x14ac:dyDescent="0.3">
      <c r="A913" s="1" t="s">
        <v>1318</v>
      </c>
      <c r="B913" s="78">
        <f t="shared" si="14"/>
        <v>535.625</v>
      </c>
      <c r="C913" s="65">
        <v>0.22</v>
      </c>
      <c r="D913" s="9">
        <v>0.53</v>
      </c>
      <c r="E913" s="67"/>
      <c r="F913" s="1" t="s">
        <v>7</v>
      </c>
      <c r="G913" s="1">
        <v>5</v>
      </c>
      <c r="H913" s="1">
        <v>62</v>
      </c>
      <c r="I913" s="15" t="s">
        <v>937</v>
      </c>
      <c r="J913" s="1" t="s">
        <v>844</v>
      </c>
    </row>
    <row r="914" spans="1:10" x14ac:dyDescent="0.3">
      <c r="A914" s="1" t="s">
        <v>1319</v>
      </c>
      <c r="B914" s="78">
        <f t="shared" si="14"/>
        <v>535.83333333333337</v>
      </c>
      <c r="C914" s="65">
        <v>0.23</v>
      </c>
      <c r="D914" s="9">
        <v>0.34</v>
      </c>
      <c r="E914" s="67"/>
      <c r="F914" s="1" t="s">
        <v>7</v>
      </c>
      <c r="G914" s="1">
        <v>5</v>
      </c>
      <c r="H914" s="1">
        <v>62</v>
      </c>
      <c r="I914" s="15" t="s">
        <v>937</v>
      </c>
      <c r="J914" s="1" t="s">
        <v>844</v>
      </c>
    </row>
    <row r="915" spans="1:10" x14ac:dyDescent="0.3">
      <c r="A915" s="1" t="s">
        <v>1320</v>
      </c>
      <c r="B915" s="78">
        <f t="shared" si="14"/>
        <v>536.20833333333337</v>
      </c>
      <c r="C915" s="65">
        <v>0.33</v>
      </c>
      <c r="D915" s="9">
        <v>0.27</v>
      </c>
      <c r="E915" s="67"/>
      <c r="F915" s="1" t="s">
        <v>7</v>
      </c>
      <c r="G915" s="1">
        <v>5</v>
      </c>
      <c r="H915" s="1">
        <v>62</v>
      </c>
      <c r="I915" s="15" t="s">
        <v>937</v>
      </c>
      <c r="J915" s="1" t="s">
        <v>844</v>
      </c>
    </row>
    <row r="916" spans="1:10" x14ac:dyDescent="0.3">
      <c r="A916" s="1" t="s">
        <v>1321</v>
      </c>
      <c r="B916" s="78">
        <f t="shared" si="14"/>
        <v>536.41666666666663</v>
      </c>
      <c r="C916" s="65">
        <v>0.39</v>
      </c>
      <c r="D916" s="9">
        <v>0.23</v>
      </c>
      <c r="E916" s="67"/>
      <c r="F916" s="1" t="s">
        <v>7</v>
      </c>
      <c r="G916" s="1">
        <v>5</v>
      </c>
      <c r="H916" s="1">
        <v>62</v>
      </c>
      <c r="I916" s="15" t="s">
        <v>937</v>
      </c>
      <c r="J916" s="1" t="s">
        <v>844</v>
      </c>
    </row>
    <row r="917" spans="1:10" x14ac:dyDescent="0.3">
      <c r="A917" s="1" t="s">
        <v>1292</v>
      </c>
      <c r="B917" s="78">
        <f t="shared" si="14"/>
        <v>536.75</v>
      </c>
      <c r="C917" s="65">
        <v>0.4</v>
      </c>
      <c r="D917" s="9">
        <v>0.28000000000000003</v>
      </c>
      <c r="E917" s="67"/>
      <c r="F917" s="1" t="s">
        <v>7</v>
      </c>
      <c r="G917" s="1">
        <v>5</v>
      </c>
      <c r="H917" s="1">
        <v>62</v>
      </c>
      <c r="I917" s="15" t="s">
        <v>937</v>
      </c>
      <c r="J917" s="1" t="s">
        <v>844</v>
      </c>
    </row>
    <row r="918" spans="1:10" x14ac:dyDescent="0.3">
      <c r="A918" s="1" t="s">
        <v>1322</v>
      </c>
      <c r="B918" s="78">
        <f t="shared" si="14"/>
        <v>537</v>
      </c>
      <c r="C918" s="65">
        <v>0.3</v>
      </c>
      <c r="D918" s="9">
        <v>0.39</v>
      </c>
      <c r="E918" s="67"/>
      <c r="F918" s="1" t="s">
        <v>7</v>
      </c>
      <c r="G918" s="1">
        <v>5</v>
      </c>
      <c r="H918" s="1">
        <v>62</v>
      </c>
      <c r="I918" s="15" t="s">
        <v>937</v>
      </c>
      <c r="J918" s="1" t="s">
        <v>844</v>
      </c>
    </row>
    <row r="919" spans="1:10" x14ac:dyDescent="0.3">
      <c r="A919" s="1" t="s">
        <v>1323</v>
      </c>
      <c r="B919" s="78">
        <f t="shared" si="14"/>
        <v>538.83333333333337</v>
      </c>
      <c r="C919" s="65">
        <v>0.74</v>
      </c>
      <c r="D919" s="9">
        <v>0.78</v>
      </c>
      <c r="E919" s="67"/>
      <c r="F919" s="1" t="s">
        <v>7</v>
      </c>
      <c r="G919" s="1">
        <v>5</v>
      </c>
      <c r="H919" s="1">
        <v>62</v>
      </c>
      <c r="I919" s="15" t="s">
        <v>937</v>
      </c>
      <c r="J919" s="1" t="s">
        <v>844</v>
      </c>
    </row>
    <row r="920" spans="1:10" x14ac:dyDescent="0.3">
      <c r="A920" s="1" t="s">
        <v>1295</v>
      </c>
      <c r="B920" s="78">
        <f t="shared" si="14"/>
        <v>539</v>
      </c>
      <c r="C920" s="65">
        <v>0.1</v>
      </c>
      <c r="D920" s="9">
        <v>0.71</v>
      </c>
      <c r="E920" s="67"/>
      <c r="F920" s="1" t="s">
        <v>7</v>
      </c>
      <c r="G920" s="1">
        <v>5</v>
      </c>
      <c r="H920" s="1">
        <v>62</v>
      </c>
      <c r="I920" s="15" t="s">
        <v>937</v>
      </c>
      <c r="J920" s="1" t="s">
        <v>844</v>
      </c>
    </row>
    <row r="921" spans="1:10" x14ac:dyDescent="0.3">
      <c r="A921" s="1" t="s">
        <v>1324</v>
      </c>
      <c r="B921" s="78">
        <f t="shared" si="14"/>
        <v>539.20833333333337</v>
      </c>
      <c r="C921" s="65">
        <v>0.05</v>
      </c>
      <c r="D921" s="9">
        <v>0.16</v>
      </c>
      <c r="E921" s="67"/>
      <c r="F921" s="1" t="s">
        <v>7</v>
      </c>
      <c r="G921" s="1">
        <v>5</v>
      </c>
      <c r="H921" s="1">
        <v>62</v>
      </c>
      <c r="I921" s="15" t="s">
        <v>937</v>
      </c>
      <c r="J921" s="1" t="s">
        <v>844</v>
      </c>
    </row>
    <row r="922" spans="1:10" x14ac:dyDescent="0.3">
      <c r="A922" s="1" t="s">
        <v>1325</v>
      </c>
      <c r="B922" s="78">
        <f t="shared" si="14"/>
        <v>539.41666666666663</v>
      </c>
      <c r="C922" s="65">
        <v>0.01</v>
      </c>
      <c r="D922" s="9">
        <v>0.02</v>
      </c>
      <c r="E922" s="67"/>
      <c r="F922" s="1" t="s">
        <v>7</v>
      </c>
      <c r="G922" s="1">
        <v>5</v>
      </c>
      <c r="H922" s="1">
        <v>62</v>
      </c>
      <c r="I922" s="15" t="s">
        <v>937</v>
      </c>
      <c r="J922" s="1" t="s">
        <v>844</v>
      </c>
    </row>
    <row r="923" spans="1:10" x14ac:dyDescent="0.3">
      <c r="A923" s="1" t="s">
        <v>1326</v>
      </c>
      <c r="B923" s="78">
        <f t="shared" si="14"/>
        <v>539.625</v>
      </c>
      <c r="C923" s="65">
        <v>0</v>
      </c>
      <c r="D923" s="9">
        <v>0.03</v>
      </c>
      <c r="E923" s="67"/>
      <c r="F923" s="1" t="s">
        <v>7</v>
      </c>
      <c r="G923" s="1">
        <v>5</v>
      </c>
      <c r="H923" s="1">
        <v>62</v>
      </c>
      <c r="I923" s="15" t="s">
        <v>937</v>
      </c>
      <c r="J923" s="1" t="s">
        <v>844</v>
      </c>
    </row>
    <row r="924" spans="1:10" x14ac:dyDescent="0.3">
      <c r="A924" s="1" t="s">
        <v>1327</v>
      </c>
      <c r="B924" s="78">
        <f t="shared" si="14"/>
        <v>539.83333333333337</v>
      </c>
      <c r="C924" s="65">
        <v>0.02</v>
      </c>
      <c r="D924" s="9">
        <v>0.02</v>
      </c>
      <c r="E924" s="67"/>
      <c r="F924" s="1" t="s">
        <v>7</v>
      </c>
      <c r="G924" s="1">
        <v>5</v>
      </c>
      <c r="H924" s="1">
        <v>62</v>
      </c>
      <c r="I924" s="15" t="s">
        <v>937</v>
      </c>
      <c r="J924" s="1" t="s">
        <v>844</v>
      </c>
    </row>
    <row r="925" spans="1:10" x14ac:dyDescent="0.3">
      <c r="A925" s="1" t="s">
        <v>1298</v>
      </c>
      <c r="B925" s="78">
        <f t="shared" si="14"/>
        <v>540</v>
      </c>
      <c r="C925" s="65">
        <v>0.04</v>
      </c>
      <c r="D925" s="9">
        <v>0.01</v>
      </c>
      <c r="E925" s="67"/>
      <c r="F925" s="1" t="s">
        <v>7</v>
      </c>
      <c r="G925" s="1">
        <v>5</v>
      </c>
      <c r="H925" s="1">
        <v>62</v>
      </c>
      <c r="I925" s="15" t="s">
        <v>937</v>
      </c>
      <c r="J925" s="1" t="s">
        <v>844</v>
      </c>
    </row>
    <row r="926" spans="1:10" x14ac:dyDescent="0.3">
      <c r="A926" s="1" t="s">
        <v>1328</v>
      </c>
      <c r="B926" s="78">
        <f t="shared" si="14"/>
        <v>540.41666666666663</v>
      </c>
      <c r="C926" s="65">
        <v>0.08</v>
      </c>
      <c r="D926" s="9">
        <v>0.06</v>
      </c>
      <c r="E926" s="67"/>
      <c r="F926" s="1" t="s">
        <v>7</v>
      </c>
      <c r="G926" s="1">
        <v>5</v>
      </c>
      <c r="H926" s="1">
        <v>62</v>
      </c>
      <c r="I926" s="15" t="s">
        <v>937</v>
      </c>
      <c r="J926" s="1" t="s">
        <v>844</v>
      </c>
    </row>
    <row r="927" spans="1:10" x14ac:dyDescent="0.3">
      <c r="A927" s="1" t="s">
        <v>1329</v>
      </c>
      <c r="B927" s="78">
        <f t="shared" si="14"/>
        <v>540.625</v>
      </c>
      <c r="C927" s="65">
        <v>0.04</v>
      </c>
      <c r="D927" s="9">
        <v>0.03</v>
      </c>
      <c r="E927" s="67"/>
      <c r="F927" s="1" t="s">
        <v>7</v>
      </c>
      <c r="G927" s="1">
        <v>5</v>
      </c>
      <c r="H927" s="1">
        <v>62</v>
      </c>
      <c r="I927" s="15" t="s">
        <v>937</v>
      </c>
      <c r="J927" s="1" t="s">
        <v>844</v>
      </c>
    </row>
    <row r="928" spans="1:10" x14ac:dyDescent="0.3">
      <c r="A928" s="1" t="s">
        <v>1330</v>
      </c>
      <c r="B928" s="78">
        <f t="shared" si="14"/>
        <v>540.83333333333337</v>
      </c>
      <c r="C928" s="65">
        <v>0.02</v>
      </c>
      <c r="D928" s="9">
        <v>0.02</v>
      </c>
      <c r="E928" s="67"/>
      <c r="F928" s="1" t="s">
        <v>7</v>
      </c>
      <c r="G928" s="1">
        <v>5</v>
      </c>
      <c r="H928" s="1">
        <v>62</v>
      </c>
      <c r="I928" s="15" t="s">
        <v>937</v>
      </c>
      <c r="J928" s="1" t="s">
        <v>844</v>
      </c>
    </row>
    <row r="929" spans="1:10" x14ac:dyDescent="0.3">
      <c r="A929" s="1" t="s">
        <v>1331</v>
      </c>
      <c r="B929" s="78">
        <f t="shared" si="14"/>
        <v>541.20833333333337</v>
      </c>
      <c r="C929" s="65">
        <v>0.02</v>
      </c>
      <c r="D929" s="9">
        <v>0.01</v>
      </c>
      <c r="E929" s="67"/>
      <c r="F929" s="1" t="s">
        <v>7</v>
      </c>
      <c r="G929" s="1">
        <v>5</v>
      </c>
      <c r="H929" s="1">
        <v>62</v>
      </c>
      <c r="I929" s="15" t="s">
        <v>937</v>
      </c>
      <c r="J929" s="1" t="s">
        <v>844</v>
      </c>
    </row>
    <row r="930" spans="1:10" x14ac:dyDescent="0.3">
      <c r="A930" s="1" t="s">
        <v>1332</v>
      </c>
      <c r="B930" s="78">
        <f t="shared" si="14"/>
        <v>541.41666666666663</v>
      </c>
      <c r="C930" s="65">
        <v>0.02</v>
      </c>
      <c r="D930" s="9">
        <v>0.03</v>
      </c>
      <c r="E930" s="67"/>
      <c r="F930" s="1" t="s">
        <v>7</v>
      </c>
      <c r="G930" s="1">
        <v>5</v>
      </c>
      <c r="H930" s="1">
        <v>62</v>
      </c>
      <c r="I930" s="15" t="s">
        <v>937</v>
      </c>
      <c r="J930" s="1" t="s">
        <v>844</v>
      </c>
    </row>
    <row r="931" spans="1:10" x14ac:dyDescent="0.3">
      <c r="A931" s="1" t="s">
        <v>1333</v>
      </c>
      <c r="B931" s="78">
        <f t="shared" si="14"/>
        <v>541.625</v>
      </c>
      <c r="C931" s="65">
        <v>0.02</v>
      </c>
      <c r="D931" s="9">
        <v>0.01</v>
      </c>
      <c r="E931" s="67"/>
      <c r="F931" s="1" t="s">
        <v>7</v>
      </c>
      <c r="G931" s="1">
        <v>5</v>
      </c>
      <c r="H931" s="1">
        <v>62</v>
      </c>
      <c r="I931" s="15" t="s">
        <v>937</v>
      </c>
      <c r="J931" s="1" t="s">
        <v>844</v>
      </c>
    </row>
    <row r="932" spans="1:10" x14ac:dyDescent="0.3">
      <c r="A932" s="1" t="s">
        <v>1334</v>
      </c>
      <c r="B932" s="78">
        <f t="shared" si="14"/>
        <v>541.83333333333337</v>
      </c>
      <c r="C932" s="65">
        <v>0.02</v>
      </c>
      <c r="D932" s="9">
        <v>0.05</v>
      </c>
      <c r="E932" s="67"/>
      <c r="F932" s="1" t="s">
        <v>7</v>
      </c>
      <c r="G932" s="1">
        <v>5</v>
      </c>
      <c r="H932" s="1">
        <v>62</v>
      </c>
      <c r="I932" s="15" t="s">
        <v>937</v>
      </c>
      <c r="J932" s="1" t="s">
        <v>844</v>
      </c>
    </row>
    <row r="933" spans="1:10" x14ac:dyDescent="0.3">
      <c r="A933" s="1" t="s">
        <v>896</v>
      </c>
      <c r="B933" s="78">
        <f t="shared" ref="B933:B996" si="15">--LEFT(A933,SEARCH("'",A933)-1)+IF( ISNUMBER(SEARCH("""",A933)),--MID(A933,SEARCH("'",A933)+1,SEARCH("""",A933)-SEARCH("'",A933)-1)/12)</f>
        <v>543.25</v>
      </c>
      <c r="C933" s="65">
        <v>0.05</v>
      </c>
      <c r="D933" s="9">
        <v>7.0000000000000007E-2</v>
      </c>
      <c r="E933" s="67"/>
      <c r="F933" s="1" t="s">
        <v>7</v>
      </c>
      <c r="G933" s="1">
        <v>5</v>
      </c>
      <c r="H933" s="1">
        <v>63</v>
      </c>
      <c r="I933" s="15" t="s">
        <v>895</v>
      </c>
      <c r="J933" s="1" t="s">
        <v>844</v>
      </c>
    </row>
    <row r="934" spans="1:10" x14ac:dyDescent="0.3">
      <c r="A934" s="1" t="s">
        <v>897</v>
      </c>
      <c r="B934" s="78">
        <f t="shared" si="15"/>
        <v>543.625</v>
      </c>
      <c r="C934" s="65">
        <v>0.04</v>
      </c>
      <c r="D934" s="9">
        <v>0.08</v>
      </c>
      <c r="E934" s="67"/>
      <c r="F934" s="1" t="s">
        <v>7</v>
      </c>
      <c r="G934" s="1">
        <v>5</v>
      </c>
      <c r="H934" s="1">
        <v>63</v>
      </c>
      <c r="I934" s="15" t="s">
        <v>895</v>
      </c>
      <c r="J934" s="1" t="s">
        <v>844</v>
      </c>
    </row>
    <row r="935" spans="1:10" x14ac:dyDescent="0.3">
      <c r="A935" s="1" t="s">
        <v>898</v>
      </c>
      <c r="B935" s="78">
        <f t="shared" si="15"/>
        <v>543.83333333333337</v>
      </c>
      <c r="C935" s="65">
        <v>0.05</v>
      </c>
      <c r="D935" s="9">
        <v>0.05</v>
      </c>
      <c r="E935" s="67"/>
      <c r="F935" s="1" t="s">
        <v>7</v>
      </c>
      <c r="G935" s="1">
        <v>5</v>
      </c>
      <c r="H935" s="1">
        <v>63</v>
      </c>
      <c r="I935" s="15" t="s">
        <v>895</v>
      </c>
      <c r="J935" s="1" t="s">
        <v>844</v>
      </c>
    </row>
    <row r="936" spans="1:10" x14ac:dyDescent="0.3">
      <c r="A936" s="1" t="s">
        <v>899</v>
      </c>
      <c r="B936" s="78">
        <f t="shared" si="15"/>
        <v>544.20833333333337</v>
      </c>
      <c r="C936" s="65">
        <v>0.08</v>
      </c>
      <c r="D936" s="9">
        <v>0.09</v>
      </c>
      <c r="E936" s="67"/>
      <c r="F936" s="1" t="s">
        <v>7</v>
      </c>
      <c r="G936" s="1">
        <v>5</v>
      </c>
      <c r="H936" s="1">
        <v>63</v>
      </c>
      <c r="I936" s="15" t="s">
        <v>895</v>
      </c>
      <c r="J936" s="1" t="s">
        <v>844</v>
      </c>
    </row>
    <row r="937" spans="1:10" x14ac:dyDescent="0.3">
      <c r="A937" s="1" t="s">
        <v>900</v>
      </c>
      <c r="B937" s="78">
        <f t="shared" si="15"/>
        <v>544.41666666666663</v>
      </c>
      <c r="C937" s="65">
        <v>0.08</v>
      </c>
      <c r="D937" s="9">
        <v>0.06</v>
      </c>
      <c r="E937" s="67"/>
      <c r="F937" s="1" t="s">
        <v>7</v>
      </c>
      <c r="G937" s="1">
        <v>5</v>
      </c>
      <c r="H937" s="1">
        <v>63</v>
      </c>
      <c r="I937" s="15" t="s">
        <v>895</v>
      </c>
      <c r="J937" s="1" t="s">
        <v>844</v>
      </c>
    </row>
    <row r="938" spans="1:10" x14ac:dyDescent="0.3">
      <c r="A938" s="1" t="s">
        <v>901</v>
      </c>
      <c r="B938" s="78">
        <f t="shared" si="15"/>
        <v>544.625</v>
      </c>
      <c r="C938" s="65">
        <v>0.04</v>
      </c>
      <c r="D938" s="9">
        <v>0.04</v>
      </c>
      <c r="E938" s="67"/>
      <c r="F938" s="1" t="s">
        <v>7</v>
      </c>
      <c r="G938" s="1">
        <v>5</v>
      </c>
      <c r="H938" s="1">
        <v>63</v>
      </c>
      <c r="I938" s="15" t="s">
        <v>895</v>
      </c>
      <c r="J938" s="1" t="s">
        <v>844</v>
      </c>
    </row>
    <row r="939" spans="1:10" x14ac:dyDescent="0.3">
      <c r="A939" s="1" t="s">
        <v>902</v>
      </c>
      <c r="B939" s="78">
        <f t="shared" si="15"/>
        <v>545.20833333333337</v>
      </c>
      <c r="C939" s="65">
        <v>0.04</v>
      </c>
      <c r="D939" s="9">
        <v>0.03</v>
      </c>
      <c r="E939" s="67"/>
      <c r="F939" s="1" t="s">
        <v>7</v>
      </c>
      <c r="G939" s="1">
        <v>5</v>
      </c>
      <c r="H939" s="1">
        <v>63</v>
      </c>
      <c r="I939" s="15" t="s">
        <v>895</v>
      </c>
      <c r="J939" s="1" t="s">
        <v>844</v>
      </c>
    </row>
    <row r="940" spans="1:10" x14ac:dyDescent="0.3">
      <c r="A940" s="1" t="s">
        <v>903</v>
      </c>
      <c r="B940" s="78">
        <f t="shared" si="15"/>
        <v>545.625</v>
      </c>
      <c r="C940" s="65">
        <v>0.01</v>
      </c>
      <c r="D940" s="9">
        <v>0.03</v>
      </c>
      <c r="E940" s="67"/>
      <c r="F940" s="1" t="s">
        <v>7</v>
      </c>
      <c r="G940" s="1">
        <v>5</v>
      </c>
      <c r="H940" s="1">
        <v>63</v>
      </c>
      <c r="I940" s="15" t="s">
        <v>895</v>
      </c>
      <c r="J940" s="1" t="s">
        <v>844</v>
      </c>
    </row>
    <row r="941" spans="1:10" x14ac:dyDescent="0.3">
      <c r="A941" s="1" t="s">
        <v>904</v>
      </c>
      <c r="B941" s="78">
        <f t="shared" si="15"/>
        <v>546.20833333333337</v>
      </c>
      <c r="C941" s="65">
        <v>0.06</v>
      </c>
      <c r="D941" s="9">
        <v>0.02</v>
      </c>
      <c r="E941" s="67"/>
      <c r="F941" s="1" t="s">
        <v>7</v>
      </c>
      <c r="G941" s="1">
        <v>5</v>
      </c>
      <c r="H941" s="1">
        <v>63</v>
      </c>
      <c r="I941" s="15" t="s">
        <v>895</v>
      </c>
      <c r="J941" s="1" t="s">
        <v>844</v>
      </c>
    </row>
    <row r="942" spans="1:10" x14ac:dyDescent="0.3">
      <c r="A942" s="1" t="s">
        <v>905</v>
      </c>
      <c r="B942" s="78">
        <f t="shared" si="15"/>
        <v>546.625</v>
      </c>
      <c r="C942" s="65">
        <v>0.04</v>
      </c>
      <c r="D942" s="9">
        <v>0.02</v>
      </c>
      <c r="E942" s="67"/>
      <c r="F942" s="1" t="s">
        <v>7</v>
      </c>
      <c r="G942" s="1">
        <v>5</v>
      </c>
      <c r="H942" s="1">
        <v>63</v>
      </c>
      <c r="I942" s="15" t="s">
        <v>895</v>
      </c>
      <c r="J942" s="1" t="s">
        <v>844</v>
      </c>
    </row>
    <row r="943" spans="1:10" x14ac:dyDescent="0.3">
      <c r="A943" s="1" t="s">
        <v>906</v>
      </c>
      <c r="B943" s="78">
        <f t="shared" si="15"/>
        <v>546.83333333333337</v>
      </c>
      <c r="C943" s="65">
        <v>0.02</v>
      </c>
      <c r="D943" s="9">
        <v>0.06</v>
      </c>
      <c r="E943" s="67"/>
      <c r="F943" s="1" t="s">
        <v>7</v>
      </c>
      <c r="G943" s="1">
        <v>5</v>
      </c>
      <c r="H943" s="1">
        <v>63</v>
      </c>
      <c r="I943" s="15" t="s">
        <v>895</v>
      </c>
      <c r="J943" s="1" t="s">
        <v>844</v>
      </c>
    </row>
    <row r="944" spans="1:10" x14ac:dyDescent="0.3">
      <c r="A944" s="1" t="s">
        <v>907</v>
      </c>
      <c r="B944" s="78">
        <f t="shared" si="15"/>
        <v>547</v>
      </c>
      <c r="C944" s="65">
        <v>0.06</v>
      </c>
      <c r="D944" s="9">
        <v>0.05</v>
      </c>
      <c r="E944" s="67"/>
      <c r="F944" s="1" t="s">
        <v>7</v>
      </c>
      <c r="G944" s="1">
        <v>5</v>
      </c>
      <c r="H944" s="1">
        <v>63</v>
      </c>
      <c r="I944" s="15" t="s">
        <v>895</v>
      </c>
      <c r="J944" s="1" t="s">
        <v>844</v>
      </c>
    </row>
    <row r="945" spans="1:10" x14ac:dyDescent="0.3">
      <c r="A945" s="1" t="s">
        <v>908</v>
      </c>
      <c r="B945" s="78">
        <f t="shared" si="15"/>
        <v>547.20833333333337</v>
      </c>
      <c r="C945" s="65">
        <v>0.06</v>
      </c>
      <c r="D945" s="9">
        <v>0.05</v>
      </c>
      <c r="E945" s="67"/>
      <c r="F945" s="1" t="s">
        <v>7</v>
      </c>
      <c r="G945" s="1">
        <v>5</v>
      </c>
      <c r="H945" s="1">
        <v>63</v>
      </c>
      <c r="I945" s="15" t="s">
        <v>895</v>
      </c>
      <c r="J945" s="1" t="s">
        <v>844</v>
      </c>
    </row>
    <row r="946" spans="1:10" x14ac:dyDescent="0.3">
      <c r="A946" s="1" t="s">
        <v>909</v>
      </c>
      <c r="B946" s="78">
        <f t="shared" si="15"/>
        <v>547.41666666666663</v>
      </c>
      <c r="C946" s="65">
        <v>0.04</v>
      </c>
      <c r="D946" s="9">
        <v>0.04</v>
      </c>
      <c r="E946" s="67"/>
      <c r="F946" s="1" t="s">
        <v>7</v>
      </c>
      <c r="G946" s="1">
        <v>5</v>
      </c>
      <c r="H946" s="1">
        <v>63</v>
      </c>
      <c r="I946" s="15" t="s">
        <v>895</v>
      </c>
      <c r="J946" s="1" t="s">
        <v>844</v>
      </c>
    </row>
    <row r="947" spans="1:10" x14ac:dyDescent="0.3">
      <c r="A947" s="1" t="s">
        <v>910</v>
      </c>
      <c r="B947" s="78">
        <f t="shared" si="15"/>
        <v>547.83333333333337</v>
      </c>
      <c r="C947" s="65">
        <v>0.03</v>
      </c>
      <c r="D947" s="9">
        <v>7.0000000000000007E-2</v>
      </c>
      <c r="E947" s="67"/>
      <c r="F947" s="1" t="s">
        <v>7</v>
      </c>
      <c r="G947" s="1">
        <v>5</v>
      </c>
      <c r="H947" s="1">
        <v>63</v>
      </c>
      <c r="I947" s="15" t="s">
        <v>895</v>
      </c>
      <c r="J947" s="1" t="s">
        <v>844</v>
      </c>
    </row>
    <row r="948" spans="1:10" x14ac:dyDescent="0.3">
      <c r="A948" s="1" t="s">
        <v>911</v>
      </c>
      <c r="B948" s="78">
        <f t="shared" si="15"/>
        <v>548</v>
      </c>
      <c r="C948" s="65">
        <v>0</v>
      </c>
      <c r="D948" s="9">
        <v>0.08</v>
      </c>
      <c r="E948" s="67"/>
      <c r="F948" s="1" t="s">
        <v>7</v>
      </c>
      <c r="G948" s="1">
        <v>5</v>
      </c>
      <c r="H948" s="1">
        <v>63</v>
      </c>
      <c r="I948" s="15" t="s">
        <v>895</v>
      </c>
      <c r="J948" s="1" t="s">
        <v>844</v>
      </c>
    </row>
    <row r="949" spans="1:10" x14ac:dyDescent="0.3">
      <c r="A949" s="1" t="s">
        <v>912</v>
      </c>
      <c r="B949" s="78">
        <f t="shared" si="15"/>
        <v>548.20833333333337</v>
      </c>
      <c r="C949" s="65">
        <v>0.1</v>
      </c>
      <c r="D949" s="9">
        <v>0.04</v>
      </c>
      <c r="E949" s="67"/>
      <c r="F949" s="1" t="s">
        <v>7</v>
      </c>
      <c r="G949" s="1">
        <v>5</v>
      </c>
      <c r="H949" s="1">
        <v>63</v>
      </c>
      <c r="I949" s="15" t="s">
        <v>895</v>
      </c>
      <c r="J949" s="1" t="s">
        <v>844</v>
      </c>
    </row>
    <row r="950" spans="1:10" x14ac:dyDescent="0.3">
      <c r="A950" s="1" t="s">
        <v>913</v>
      </c>
      <c r="B950" s="78">
        <f t="shared" si="15"/>
        <v>548.625</v>
      </c>
      <c r="C950" s="65">
        <v>0.03</v>
      </c>
      <c r="D950" s="9">
        <v>0.05</v>
      </c>
      <c r="E950" s="67"/>
      <c r="F950" s="1" t="s">
        <v>7</v>
      </c>
      <c r="G950" s="1">
        <v>5</v>
      </c>
      <c r="H950" s="1">
        <v>63</v>
      </c>
      <c r="I950" s="15" t="s">
        <v>895</v>
      </c>
      <c r="J950" s="1" t="s">
        <v>844</v>
      </c>
    </row>
    <row r="951" spans="1:10" x14ac:dyDescent="0.3">
      <c r="A951" s="1" t="s">
        <v>914</v>
      </c>
      <c r="B951" s="78">
        <f t="shared" si="15"/>
        <v>548.83333333333337</v>
      </c>
      <c r="C951" s="65">
        <v>0.04</v>
      </c>
      <c r="D951" s="9">
        <v>0.03</v>
      </c>
      <c r="E951" s="67"/>
      <c r="F951" s="1" t="s">
        <v>7</v>
      </c>
      <c r="G951" s="1">
        <v>5</v>
      </c>
      <c r="H951" s="1">
        <v>63</v>
      </c>
      <c r="I951" s="15" t="s">
        <v>895</v>
      </c>
      <c r="J951" s="1" t="s">
        <v>844</v>
      </c>
    </row>
    <row r="952" spans="1:10" x14ac:dyDescent="0.3">
      <c r="A952" s="1" t="s">
        <v>915</v>
      </c>
      <c r="B952" s="78">
        <f t="shared" si="15"/>
        <v>549</v>
      </c>
      <c r="C952" s="65">
        <v>0.03</v>
      </c>
      <c r="D952" s="9">
        <v>0.02</v>
      </c>
      <c r="E952" s="67"/>
      <c r="F952" s="1" t="s">
        <v>7</v>
      </c>
      <c r="G952" s="1">
        <v>5</v>
      </c>
      <c r="H952" s="1">
        <v>63</v>
      </c>
      <c r="I952" s="15" t="s">
        <v>895</v>
      </c>
      <c r="J952" s="1" t="s">
        <v>844</v>
      </c>
    </row>
    <row r="953" spans="1:10" x14ac:dyDescent="0.3">
      <c r="A953" s="1" t="s">
        <v>916</v>
      </c>
      <c r="B953" s="78">
        <f t="shared" si="15"/>
        <v>549.20833333333337</v>
      </c>
      <c r="C953" s="65">
        <v>0.02</v>
      </c>
      <c r="D953" s="9">
        <v>0.08</v>
      </c>
      <c r="E953" s="67"/>
      <c r="F953" s="1" t="s">
        <v>7</v>
      </c>
      <c r="G953" s="1">
        <v>5</v>
      </c>
      <c r="H953" s="1">
        <v>63</v>
      </c>
      <c r="I953" s="15" t="s">
        <v>895</v>
      </c>
      <c r="J953" s="1" t="s">
        <v>844</v>
      </c>
    </row>
    <row r="954" spans="1:10" x14ac:dyDescent="0.3">
      <c r="A954" s="1" t="s">
        <v>917</v>
      </c>
      <c r="B954" s="78">
        <f t="shared" si="15"/>
        <v>550.20833333333337</v>
      </c>
      <c r="C954" s="65">
        <v>0.05</v>
      </c>
      <c r="D954" s="9">
        <v>0.01</v>
      </c>
      <c r="E954" s="67"/>
      <c r="F954" s="1" t="s">
        <v>7</v>
      </c>
      <c r="G954" s="1">
        <v>5</v>
      </c>
      <c r="H954" s="1">
        <v>63</v>
      </c>
      <c r="I954" s="15" t="s">
        <v>895</v>
      </c>
      <c r="J954" s="1" t="s">
        <v>844</v>
      </c>
    </row>
    <row r="955" spans="1:10" x14ac:dyDescent="0.3">
      <c r="A955" s="1" t="s">
        <v>918</v>
      </c>
      <c r="B955" s="78">
        <f t="shared" si="15"/>
        <v>550.41666666666663</v>
      </c>
      <c r="C955" s="65">
        <v>0.05</v>
      </c>
      <c r="D955" s="9">
        <v>0.06</v>
      </c>
      <c r="E955" s="67"/>
      <c r="F955" s="1" t="s">
        <v>7</v>
      </c>
      <c r="G955" s="1">
        <v>5</v>
      </c>
      <c r="H955" s="1">
        <v>63</v>
      </c>
      <c r="I955" s="15" t="s">
        <v>895</v>
      </c>
      <c r="J955" s="1" t="s">
        <v>844</v>
      </c>
    </row>
    <row r="956" spans="1:10" x14ac:dyDescent="0.3">
      <c r="A956" s="1" t="s">
        <v>919</v>
      </c>
      <c r="B956" s="78">
        <f t="shared" si="15"/>
        <v>550.625</v>
      </c>
      <c r="C956" s="65">
        <v>0.06</v>
      </c>
      <c r="D956" s="9">
        <v>0.05</v>
      </c>
      <c r="E956" s="67"/>
      <c r="F956" s="1" t="s">
        <v>7</v>
      </c>
      <c r="G956" s="1">
        <v>5</v>
      </c>
      <c r="H956" s="1">
        <v>63</v>
      </c>
      <c r="I956" s="15" t="s">
        <v>895</v>
      </c>
      <c r="J956" s="1" t="s">
        <v>844</v>
      </c>
    </row>
    <row r="957" spans="1:10" x14ac:dyDescent="0.3">
      <c r="A957" s="1" t="s">
        <v>920</v>
      </c>
      <c r="B957" s="78">
        <f t="shared" si="15"/>
        <v>551.08333333333337</v>
      </c>
      <c r="C957" s="65">
        <v>0.03</v>
      </c>
      <c r="D957" s="9">
        <v>0</v>
      </c>
      <c r="E957" s="67"/>
      <c r="F957" s="1" t="s">
        <v>7</v>
      </c>
      <c r="G957" s="1">
        <v>5</v>
      </c>
      <c r="H957" s="1">
        <v>63</v>
      </c>
      <c r="I957" s="15" t="s">
        <v>895</v>
      </c>
      <c r="J957" s="1" t="s">
        <v>844</v>
      </c>
    </row>
    <row r="958" spans="1:10" x14ac:dyDescent="0.3">
      <c r="A958" s="1" t="s">
        <v>939</v>
      </c>
      <c r="B958" s="78">
        <f t="shared" si="15"/>
        <v>569.83333333333337</v>
      </c>
      <c r="C958" s="65">
        <v>0.04</v>
      </c>
      <c r="D958" s="9">
        <v>0.12</v>
      </c>
      <c r="E958" s="67"/>
      <c r="F958" s="1" t="s">
        <v>7</v>
      </c>
      <c r="G958" s="1">
        <v>5</v>
      </c>
      <c r="H958" s="1">
        <v>66</v>
      </c>
      <c r="I958" s="15" t="s">
        <v>938</v>
      </c>
      <c r="J958" s="1" t="s">
        <v>844</v>
      </c>
    </row>
    <row r="959" spans="1:10" x14ac:dyDescent="0.3">
      <c r="A959" s="1" t="s">
        <v>940</v>
      </c>
      <c r="B959" s="78">
        <f t="shared" si="15"/>
        <v>570</v>
      </c>
      <c r="C959" s="65">
        <v>0.01</v>
      </c>
      <c r="D959" s="9">
        <v>0.11</v>
      </c>
      <c r="E959" s="67"/>
      <c r="F959" s="1" t="s">
        <v>7</v>
      </c>
      <c r="G959" s="1">
        <v>5</v>
      </c>
      <c r="H959" s="1">
        <v>66</v>
      </c>
      <c r="I959" s="15" t="s">
        <v>938</v>
      </c>
      <c r="J959" s="1" t="s">
        <v>844</v>
      </c>
    </row>
    <row r="960" spans="1:10" x14ac:dyDescent="0.3">
      <c r="A960" s="1" t="s">
        <v>941</v>
      </c>
      <c r="B960" s="78">
        <f t="shared" si="15"/>
        <v>570.20833333333337</v>
      </c>
      <c r="C960" s="65">
        <v>0.11</v>
      </c>
      <c r="D960" s="9">
        <v>0.11</v>
      </c>
      <c r="E960" s="67"/>
      <c r="F960" s="1" t="s">
        <v>7</v>
      </c>
      <c r="G960" s="1">
        <v>5</v>
      </c>
      <c r="H960" s="1">
        <v>66</v>
      </c>
      <c r="I960" s="15" t="s">
        <v>938</v>
      </c>
      <c r="J960" s="1" t="s">
        <v>844</v>
      </c>
    </row>
    <row r="961" spans="1:10" x14ac:dyDescent="0.3">
      <c r="A961" s="1" t="s">
        <v>942</v>
      </c>
      <c r="B961" s="78">
        <f t="shared" si="15"/>
        <v>570.41666666666663</v>
      </c>
      <c r="C961" s="65">
        <v>0.06</v>
      </c>
      <c r="D961" s="9">
        <v>0.08</v>
      </c>
      <c r="E961" s="67"/>
      <c r="F961" s="1" t="s">
        <v>7</v>
      </c>
      <c r="G961" s="1">
        <v>5</v>
      </c>
      <c r="H961" s="1">
        <v>66</v>
      </c>
      <c r="I961" s="15" t="s">
        <v>938</v>
      </c>
      <c r="J961" s="1" t="s">
        <v>844</v>
      </c>
    </row>
    <row r="962" spans="1:10" x14ac:dyDescent="0.3">
      <c r="A962" s="1" t="s">
        <v>943</v>
      </c>
      <c r="B962" s="78">
        <f t="shared" si="15"/>
        <v>570.625</v>
      </c>
      <c r="C962" s="65">
        <v>0.05</v>
      </c>
      <c r="D962" s="9">
        <v>7.0000000000000007E-2</v>
      </c>
      <c r="E962" s="67"/>
      <c r="F962" s="1" t="s">
        <v>7</v>
      </c>
      <c r="G962" s="1">
        <v>5</v>
      </c>
      <c r="H962" s="1">
        <v>66</v>
      </c>
      <c r="I962" s="15" t="s">
        <v>938</v>
      </c>
      <c r="J962" s="1" t="s">
        <v>844</v>
      </c>
    </row>
    <row r="963" spans="1:10" x14ac:dyDescent="0.3">
      <c r="A963" s="1" t="s">
        <v>944</v>
      </c>
      <c r="B963" s="78">
        <f t="shared" si="15"/>
        <v>571.41666666666663</v>
      </c>
      <c r="C963" s="65">
        <v>0.18</v>
      </c>
      <c r="D963" s="9">
        <v>0.16</v>
      </c>
      <c r="E963" s="67"/>
      <c r="F963" s="1" t="s">
        <v>7</v>
      </c>
      <c r="G963" s="1">
        <v>5</v>
      </c>
      <c r="H963" s="1">
        <v>66</v>
      </c>
      <c r="I963" s="15" t="s">
        <v>938</v>
      </c>
      <c r="J963" s="1" t="s">
        <v>844</v>
      </c>
    </row>
    <row r="964" spans="1:10" x14ac:dyDescent="0.3">
      <c r="A964" s="1" t="s">
        <v>945</v>
      </c>
      <c r="B964" s="78">
        <f t="shared" si="15"/>
        <v>571.83333333333337</v>
      </c>
      <c r="C964" s="65">
        <v>0.09</v>
      </c>
      <c r="D964" s="9">
        <v>0.1</v>
      </c>
      <c r="E964" s="67"/>
      <c r="F964" s="1" t="s">
        <v>7</v>
      </c>
      <c r="G964" s="1">
        <v>5</v>
      </c>
      <c r="H964" s="1">
        <v>66</v>
      </c>
      <c r="I964" s="15" t="s">
        <v>938</v>
      </c>
      <c r="J964" s="1" t="s">
        <v>844</v>
      </c>
    </row>
    <row r="965" spans="1:10" x14ac:dyDescent="0.3">
      <c r="A965" s="1" t="s">
        <v>946</v>
      </c>
      <c r="B965" s="78">
        <f t="shared" si="15"/>
        <v>572.20833333333337</v>
      </c>
      <c r="C965" s="65">
        <v>0.04</v>
      </c>
      <c r="D965" s="9">
        <v>0.04</v>
      </c>
      <c r="E965" s="67"/>
      <c r="F965" s="1" t="s">
        <v>7</v>
      </c>
      <c r="G965" s="1">
        <v>5</v>
      </c>
      <c r="H965" s="1">
        <v>66</v>
      </c>
      <c r="I965" s="15" t="s">
        <v>938</v>
      </c>
      <c r="J965" s="1" t="s">
        <v>844</v>
      </c>
    </row>
    <row r="966" spans="1:10" x14ac:dyDescent="0.3">
      <c r="A966" s="1" t="s">
        <v>947</v>
      </c>
      <c r="B966" s="78">
        <f t="shared" si="15"/>
        <v>572.41666666666663</v>
      </c>
      <c r="C966" s="65">
        <v>0</v>
      </c>
      <c r="D966" s="9">
        <v>0</v>
      </c>
      <c r="E966" s="67"/>
      <c r="F966" s="1" t="s">
        <v>7</v>
      </c>
      <c r="G966" s="1">
        <v>5</v>
      </c>
      <c r="H966" s="1">
        <v>66</v>
      </c>
      <c r="I966" s="15" t="s">
        <v>938</v>
      </c>
      <c r="J966" s="1" t="s">
        <v>844</v>
      </c>
    </row>
    <row r="967" spans="1:10" x14ac:dyDescent="0.3">
      <c r="A967" s="1" t="s">
        <v>948</v>
      </c>
      <c r="B967" s="78">
        <f t="shared" si="15"/>
        <v>572.83333333333337</v>
      </c>
      <c r="C967" s="65">
        <v>0.03</v>
      </c>
      <c r="D967" s="9">
        <v>0.02</v>
      </c>
      <c r="E967" s="67"/>
      <c r="F967" s="1" t="s">
        <v>7</v>
      </c>
      <c r="G967" s="1">
        <v>5</v>
      </c>
      <c r="H967" s="1">
        <v>66</v>
      </c>
      <c r="I967" s="15" t="s">
        <v>938</v>
      </c>
      <c r="J967" s="1" t="s">
        <v>844</v>
      </c>
    </row>
    <row r="968" spans="1:10" x14ac:dyDescent="0.3">
      <c r="A968" s="1" t="s">
        <v>949</v>
      </c>
      <c r="B968" s="78">
        <f t="shared" si="15"/>
        <v>573.41666666666663</v>
      </c>
      <c r="C968" s="65">
        <v>0.03</v>
      </c>
      <c r="D968" s="9">
        <v>0.04</v>
      </c>
      <c r="E968" s="67"/>
      <c r="F968" s="1" t="s">
        <v>7</v>
      </c>
      <c r="G968" s="1">
        <v>5</v>
      </c>
      <c r="H968" s="1">
        <v>66</v>
      </c>
      <c r="I968" s="15" t="s">
        <v>938</v>
      </c>
      <c r="J968" s="1" t="s">
        <v>844</v>
      </c>
    </row>
    <row r="969" spans="1:10" x14ac:dyDescent="0.3">
      <c r="A969" s="1" t="s">
        <v>950</v>
      </c>
      <c r="B969" s="78">
        <f t="shared" si="15"/>
        <v>573.625</v>
      </c>
      <c r="C969" s="65">
        <v>0.03</v>
      </c>
      <c r="D969" s="9">
        <v>0.03</v>
      </c>
      <c r="E969" s="67"/>
      <c r="F969" s="1" t="s">
        <v>7</v>
      </c>
      <c r="G969" s="1">
        <v>5</v>
      </c>
      <c r="H969" s="1">
        <v>66</v>
      </c>
      <c r="I969" s="15" t="s">
        <v>938</v>
      </c>
      <c r="J969" s="1" t="s">
        <v>844</v>
      </c>
    </row>
    <row r="970" spans="1:10" x14ac:dyDescent="0.3">
      <c r="A970" s="1" t="s">
        <v>951</v>
      </c>
      <c r="B970" s="78">
        <f t="shared" si="15"/>
        <v>574</v>
      </c>
      <c r="C970" s="65">
        <v>0</v>
      </c>
      <c r="D970" s="9">
        <v>0.03</v>
      </c>
      <c r="E970" s="67"/>
      <c r="F970" s="1" t="s">
        <v>7</v>
      </c>
      <c r="G970" s="1">
        <v>5</v>
      </c>
      <c r="H970" s="1">
        <v>66</v>
      </c>
      <c r="I970" s="15" t="s">
        <v>938</v>
      </c>
      <c r="J970" s="1" t="s">
        <v>844</v>
      </c>
    </row>
    <row r="971" spans="1:10" x14ac:dyDescent="0.3">
      <c r="A971" s="1" t="s">
        <v>952</v>
      </c>
      <c r="B971" s="78">
        <f t="shared" si="15"/>
        <v>574.29166666666663</v>
      </c>
      <c r="C971" s="65">
        <v>0.03</v>
      </c>
      <c r="D971" s="9">
        <v>0.03</v>
      </c>
      <c r="E971" s="67"/>
      <c r="F971" s="1" t="s">
        <v>7</v>
      </c>
      <c r="G971" s="1">
        <v>5</v>
      </c>
      <c r="H971" s="1">
        <v>66</v>
      </c>
      <c r="I971" s="15" t="s">
        <v>938</v>
      </c>
      <c r="J971" s="1" t="s">
        <v>844</v>
      </c>
    </row>
    <row r="972" spans="1:10" x14ac:dyDescent="0.3">
      <c r="A972" s="1" t="s">
        <v>953</v>
      </c>
      <c r="B972" s="78">
        <f t="shared" si="15"/>
        <v>574.83333333333337</v>
      </c>
      <c r="C972" s="65">
        <v>0.05</v>
      </c>
      <c r="D972" s="9">
        <v>0.06</v>
      </c>
      <c r="E972" s="67"/>
      <c r="F972" s="1" t="s">
        <v>7</v>
      </c>
      <c r="G972" s="1">
        <v>5</v>
      </c>
      <c r="H972" s="1">
        <v>66</v>
      </c>
      <c r="I972" s="15" t="s">
        <v>938</v>
      </c>
      <c r="J972" s="1" t="s">
        <v>844</v>
      </c>
    </row>
    <row r="973" spans="1:10" x14ac:dyDescent="0.3">
      <c r="A973" s="1" t="s">
        <v>954</v>
      </c>
      <c r="B973" s="78">
        <f t="shared" si="15"/>
        <v>575</v>
      </c>
      <c r="C973" s="65">
        <v>0.05</v>
      </c>
      <c r="D973" s="9">
        <v>0.05</v>
      </c>
      <c r="E973" s="67"/>
      <c r="F973" s="1" t="s">
        <v>7</v>
      </c>
      <c r="G973" s="1">
        <v>5</v>
      </c>
      <c r="H973" s="1">
        <v>66</v>
      </c>
      <c r="I973" s="15" t="s">
        <v>938</v>
      </c>
      <c r="J973" s="1" t="s">
        <v>844</v>
      </c>
    </row>
    <row r="974" spans="1:10" x14ac:dyDescent="0.3">
      <c r="A974" s="1" t="s">
        <v>955</v>
      </c>
      <c r="B974" s="78">
        <f t="shared" si="15"/>
        <v>575.20833333333337</v>
      </c>
      <c r="C974" s="65">
        <v>0.06</v>
      </c>
      <c r="D974" s="9">
        <v>0.04</v>
      </c>
      <c r="E974" s="67"/>
      <c r="F974" s="1" t="s">
        <v>7</v>
      </c>
      <c r="G974" s="1">
        <v>5</v>
      </c>
      <c r="H974" s="1">
        <v>66</v>
      </c>
      <c r="I974" s="15" t="s">
        <v>938</v>
      </c>
      <c r="J974" s="1" t="s">
        <v>844</v>
      </c>
    </row>
    <row r="975" spans="1:10" x14ac:dyDescent="0.3">
      <c r="A975" s="1" t="s">
        <v>956</v>
      </c>
      <c r="B975" s="78">
        <f t="shared" si="15"/>
        <v>575.41666666666663</v>
      </c>
      <c r="C975" s="65">
        <v>0.04</v>
      </c>
      <c r="D975" s="9">
        <v>0.03</v>
      </c>
      <c r="E975" s="67"/>
      <c r="F975" s="1" t="s">
        <v>7</v>
      </c>
      <c r="G975" s="1">
        <v>5</v>
      </c>
      <c r="H975" s="1">
        <v>66</v>
      </c>
      <c r="I975" s="15" t="s">
        <v>938</v>
      </c>
      <c r="J975" s="1" t="s">
        <v>844</v>
      </c>
    </row>
    <row r="976" spans="1:10" x14ac:dyDescent="0.3">
      <c r="A976" s="1" t="s">
        <v>957</v>
      </c>
      <c r="B976" s="78">
        <f t="shared" si="15"/>
        <v>575.625</v>
      </c>
      <c r="C976" s="65">
        <v>0.02</v>
      </c>
      <c r="D976" s="9">
        <v>0</v>
      </c>
      <c r="E976" s="67"/>
      <c r="F976" s="1" t="s">
        <v>7</v>
      </c>
      <c r="G976" s="1">
        <v>5</v>
      </c>
      <c r="H976" s="1">
        <v>66</v>
      </c>
      <c r="I976" s="15" t="s">
        <v>938</v>
      </c>
      <c r="J976" s="1" t="s">
        <v>844</v>
      </c>
    </row>
    <row r="977" spans="1:10" x14ac:dyDescent="0.3">
      <c r="A977" s="1" t="s">
        <v>958</v>
      </c>
      <c r="B977" s="78">
        <f t="shared" si="15"/>
        <v>575.83333333333337</v>
      </c>
      <c r="C977" s="65">
        <v>0.05</v>
      </c>
      <c r="D977" s="9">
        <v>0.04</v>
      </c>
      <c r="E977" s="67"/>
      <c r="F977" s="1" t="s">
        <v>7</v>
      </c>
      <c r="G977" s="1">
        <v>5</v>
      </c>
      <c r="H977" s="1">
        <v>66</v>
      </c>
      <c r="I977" s="15" t="s">
        <v>938</v>
      </c>
      <c r="J977" s="1" t="s">
        <v>844</v>
      </c>
    </row>
    <row r="978" spans="1:10" x14ac:dyDescent="0.3">
      <c r="A978" s="1" t="s">
        <v>960</v>
      </c>
      <c r="B978" s="78">
        <f t="shared" si="15"/>
        <v>576.20833333333337</v>
      </c>
      <c r="C978" s="65">
        <v>0.06</v>
      </c>
      <c r="D978" s="9">
        <v>0.06</v>
      </c>
      <c r="E978" s="67"/>
      <c r="F978" s="1" t="s">
        <v>7</v>
      </c>
      <c r="G978" s="1">
        <v>5</v>
      </c>
      <c r="H978" s="1">
        <v>66</v>
      </c>
      <c r="I978" s="15" t="s">
        <v>938</v>
      </c>
      <c r="J978" s="1" t="s">
        <v>844</v>
      </c>
    </row>
    <row r="979" spans="1:10" x14ac:dyDescent="0.3">
      <c r="A979" s="1" t="s">
        <v>961</v>
      </c>
      <c r="B979" s="78">
        <f t="shared" si="15"/>
        <v>576.625</v>
      </c>
      <c r="C979" s="65">
        <v>0.09</v>
      </c>
      <c r="D979" s="9">
        <v>0.01</v>
      </c>
      <c r="E979" s="67"/>
      <c r="F979" s="1" t="s">
        <v>7</v>
      </c>
      <c r="G979" s="1">
        <v>5</v>
      </c>
      <c r="H979" s="1">
        <v>66</v>
      </c>
      <c r="I979" s="15" t="s">
        <v>938</v>
      </c>
      <c r="J979" s="1" t="s">
        <v>844</v>
      </c>
    </row>
    <row r="980" spans="1:10" x14ac:dyDescent="0.3">
      <c r="A980" s="1" t="s">
        <v>962</v>
      </c>
      <c r="B980" s="78">
        <f t="shared" si="15"/>
        <v>576.83333333333337</v>
      </c>
      <c r="C980" s="65">
        <v>0.01</v>
      </c>
      <c r="D980" s="9">
        <v>0.05</v>
      </c>
      <c r="E980" s="67"/>
      <c r="F980" s="1" t="s">
        <v>7</v>
      </c>
      <c r="G980" s="1">
        <v>5</v>
      </c>
      <c r="H980" s="1">
        <v>66</v>
      </c>
      <c r="I980" s="15" t="s">
        <v>938</v>
      </c>
      <c r="J980" s="1" t="s">
        <v>844</v>
      </c>
    </row>
    <row r="981" spans="1:10" x14ac:dyDescent="0.3">
      <c r="A981" s="1" t="s">
        <v>963</v>
      </c>
      <c r="B981" s="78">
        <f t="shared" si="15"/>
        <v>577</v>
      </c>
      <c r="C981" s="65">
        <v>0.02</v>
      </c>
      <c r="D981" s="9">
        <v>0.02</v>
      </c>
      <c r="E981" s="67"/>
      <c r="F981" s="1" t="s">
        <v>7</v>
      </c>
      <c r="G981" s="1">
        <v>5</v>
      </c>
      <c r="H981" s="1">
        <v>66</v>
      </c>
      <c r="I981" s="15" t="s">
        <v>938</v>
      </c>
      <c r="J981" s="1" t="s">
        <v>844</v>
      </c>
    </row>
    <row r="982" spans="1:10" x14ac:dyDescent="0.3">
      <c r="A982" s="1" t="s">
        <v>964</v>
      </c>
      <c r="B982" s="78">
        <f t="shared" si="15"/>
        <v>577.20833333333337</v>
      </c>
      <c r="C982" s="65">
        <v>0.03</v>
      </c>
      <c r="D982" s="9">
        <v>0.03</v>
      </c>
      <c r="E982" s="67"/>
      <c r="F982" s="1" t="s">
        <v>7</v>
      </c>
      <c r="G982" s="1">
        <v>5</v>
      </c>
      <c r="H982" s="1">
        <v>66</v>
      </c>
      <c r="I982" s="15" t="s">
        <v>938</v>
      </c>
      <c r="J982" s="1" t="s">
        <v>844</v>
      </c>
    </row>
    <row r="983" spans="1:10" x14ac:dyDescent="0.3">
      <c r="A983" s="1" t="s">
        <v>965</v>
      </c>
      <c r="B983" s="78">
        <f t="shared" si="15"/>
        <v>577.41666666666663</v>
      </c>
      <c r="C983" s="65">
        <v>0.04</v>
      </c>
      <c r="D983" s="9">
        <v>0.02</v>
      </c>
      <c r="E983" s="67"/>
      <c r="F983" s="1" t="s">
        <v>7</v>
      </c>
      <c r="G983" s="1">
        <v>5</v>
      </c>
      <c r="H983" s="1">
        <v>66</v>
      </c>
      <c r="I983" s="15" t="s">
        <v>938</v>
      </c>
      <c r="J983" s="1" t="s">
        <v>844</v>
      </c>
    </row>
    <row r="984" spans="1:10" x14ac:dyDescent="0.3">
      <c r="A984" s="1" t="s">
        <v>966</v>
      </c>
      <c r="B984" s="78">
        <f t="shared" si="15"/>
        <v>577.625</v>
      </c>
      <c r="C984" s="65">
        <v>0.03</v>
      </c>
      <c r="D984" s="9">
        <v>0.06</v>
      </c>
      <c r="E984" s="67"/>
      <c r="F984" s="1" t="s">
        <v>7</v>
      </c>
      <c r="G984" s="1">
        <v>5</v>
      </c>
      <c r="H984" s="1">
        <v>66</v>
      </c>
      <c r="I984" s="15" t="s">
        <v>938</v>
      </c>
      <c r="J984" s="1" t="s">
        <v>844</v>
      </c>
    </row>
    <row r="985" spans="1:10" x14ac:dyDescent="0.3">
      <c r="A985" s="1" t="s">
        <v>967</v>
      </c>
      <c r="B985" s="78">
        <f t="shared" si="15"/>
        <v>578</v>
      </c>
      <c r="C985" s="65">
        <v>0.06</v>
      </c>
      <c r="D985" s="9">
        <v>0.04</v>
      </c>
      <c r="E985" s="67"/>
      <c r="F985" s="1" t="s">
        <v>7</v>
      </c>
      <c r="G985" s="1">
        <v>5</v>
      </c>
      <c r="H985" s="1">
        <v>66</v>
      </c>
      <c r="I985" s="15" t="s">
        <v>938</v>
      </c>
      <c r="J985" s="1" t="s">
        <v>844</v>
      </c>
    </row>
    <row r="986" spans="1:10" x14ac:dyDescent="0.3">
      <c r="A986" s="1" t="s">
        <v>1669</v>
      </c>
      <c r="B986" s="77">
        <f t="shared" si="15"/>
        <v>210.41666666666666</v>
      </c>
      <c r="C986" s="65">
        <v>1.68</v>
      </c>
      <c r="D986" s="9">
        <v>0.9</v>
      </c>
      <c r="E986" s="67"/>
      <c r="F986" s="1" t="s">
        <v>7</v>
      </c>
      <c r="G986" s="1">
        <v>5</v>
      </c>
      <c r="H986" s="1">
        <v>25</v>
      </c>
      <c r="I986" s="1" t="s">
        <v>1667</v>
      </c>
      <c r="J986" s="1" t="s">
        <v>1668</v>
      </c>
    </row>
    <row r="987" spans="1:10" x14ac:dyDescent="0.3">
      <c r="A987" s="1" t="s">
        <v>1670</v>
      </c>
      <c r="B987" s="77">
        <f t="shared" si="15"/>
        <v>210.625</v>
      </c>
      <c r="C987" s="65">
        <v>1.58</v>
      </c>
      <c r="D987" s="9">
        <v>1.55</v>
      </c>
      <c r="E987" s="67"/>
      <c r="F987" s="1" t="s">
        <v>7</v>
      </c>
      <c r="G987" s="1">
        <v>5</v>
      </c>
      <c r="H987" s="1">
        <v>25</v>
      </c>
      <c r="I987" s="1" t="s">
        <v>1667</v>
      </c>
      <c r="J987" s="1" t="s">
        <v>1668</v>
      </c>
    </row>
    <row r="988" spans="1:10" x14ac:dyDescent="0.3">
      <c r="A988" s="1" t="s">
        <v>1671</v>
      </c>
      <c r="B988" s="77">
        <f t="shared" si="15"/>
        <v>210.83333333333334</v>
      </c>
      <c r="C988" s="65">
        <v>0.55000000000000004</v>
      </c>
      <c r="D988" s="9">
        <v>0.38</v>
      </c>
      <c r="E988" s="67"/>
      <c r="F988" s="1" t="s">
        <v>7</v>
      </c>
      <c r="G988" s="1">
        <v>5</v>
      </c>
      <c r="H988" s="1">
        <v>25</v>
      </c>
      <c r="I988" s="1" t="s">
        <v>1667</v>
      </c>
      <c r="J988" s="1" t="s">
        <v>1668</v>
      </c>
    </row>
    <row r="989" spans="1:10" x14ac:dyDescent="0.3">
      <c r="A989" s="1" t="s">
        <v>1672</v>
      </c>
      <c r="B989" s="77">
        <f t="shared" si="15"/>
        <v>211.41666666666666</v>
      </c>
      <c r="C989" s="65">
        <v>1.58</v>
      </c>
      <c r="D989" s="9">
        <v>1.72</v>
      </c>
      <c r="E989" s="67"/>
      <c r="F989" s="1" t="s">
        <v>7</v>
      </c>
      <c r="G989" s="1">
        <v>5</v>
      </c>
      <c r="H989" s="1">
        <v>25</v>
      </c>
      <c r="I989" s="1" t="s">
        <v>1667</v>
      </c>
      <c r="J989" s="1" t="s">
        <v>1668</v>
      </c>
    </row>
    <row r="990" spans="1:10" x14ac:dyDescent="0.3">
      <c r="A990" s="1" t="s">
        <v>1673</v>
      </c>
      <c r="B990" s="77">
        <f t="shared" si="15"/>
        <v>211.625</v>
      </c>
      <c r="C990" s="65">
        <v>1.6</v>
      </c>
      <c r="D990" s="9">
        <v>1.21</v>
      </c>
      <c r="E990" s="67"/>
      <c r="F990" s="1" t="s">
        <v>7</v>
      </c>
      <c r="G990" s="1">
        <v>5</v>
      </c>
      <c r="H990" s="1">
        <v>25</v>
      </c>
      <c r="I990" s="1" t="s">
        <v>1667</v>
      </c>
      <c r="J990" s="1" t="s">
        <v>1668</v>
      </c>
    </row>
    <row r="991" spans="1:10" x14ac:dyDescent="0.3">
      <c r="A991" s="1" t="s">
        <v>1674</v>
      </c>
      <c r="B991" s="77">
        <f t="shared" si="15"/>
        <v>212.20833333333334</v>
      </c>
      <c r="C991" s="65">
        <v>0.35</v>
      </c>
      <c r="D991" s="9">
        <v>0.27</v>
      </c>
      <c r="E991" s="67"/>
      <c r="F991" s="1" t="s">
        <v>7</v>
      </c>
      <c r="G991" s="1">
        <v>5</v>
      </c>
      <c r="H991" s="1">
        <v>25</v>
      </c>
      <c r="I991" s="1" t="s">
        <v>1667</v>
      </c>
      <c r="J991" s="1" t="s">
        <v>1668</v>
      </c>
    </row>
    <row r="992" spans="1:10" x14ac:dyDescent="0.3">
      <c r="A992" s="1" t="s">
        <v>1675</v>
      </c>
      <c r="B992" s="77">
        <f t="shared" si="15"/>
        <v>212.83333333333334</v>
      </c>
      <c r="C992" s="65">
        <v>1</v>
      </c>
      <c r="D992" s="9">
        <v>6.44</v>
      </c>
      <c r="E992" s="67"/>
      <c r="F992" s="1" t="s">
        <v>7</v>
      </c>
      <c r="G992" s="1">
        <v>5</v>
      </c>
      <c r="H992" s="1">
        <v>25</v>
      </c>
      <c r="I992" s="1" t="s">
        <v>1667</v>
      </c>
      <c r="J992" s="1" t="s">
        <v>1668</v>
      </c>
    </row>
    <row r="993" spans="1:10" x14ac:dyDescent="0.3">
      <c r="A993" s="1" t="s">
        <v>1676</v>
      </c>
      <c r="B993" s="77">
        <f t="shared" si="15"/>
        <v>213.20833333333334</v>
      </c>
      <c r="C993" s="65">
        <v>1.29</v>
      </c>
      <c r="D993" s="9">
        <v>2.84</v>
      </c>
      <c r="E993" s="67"/>
      <c r="F993" s="1" t="s">
        <v>7</v>
      </c>
      <c r="G993" s="1">
        <v>5</v>
      </c>
      <c r="H993" s="1">
        <v>25</v>
      </c>
      <c r="I993" s="1" t="s">
        <v>1667</v>
      </c>
      <c r="J993" s="1" t="s">
        <v>1668</v>
      </c>
    </row>
    <row r="994" spans="1:10" x14ac:dyDescent="0.3">
      <c r="A994" s="1" t="s">
        <v>1677</v>
      </c>
      <c r="B994" s="77">
        <f t="shared" si="15"/>
        <v>213.41666666666666</v>
      </c>
      <c r="C994" s="65">
        <v>1.1499999999999999</v>
      </c>
      <c r="D994" s="9">
        <v>8.84</v>
      </c>
      <c r="E994" s="67" t="s">
        <v>1679</v>
      </c>
      <c r="F994" s="1" t="s">
        <v>7</v>
      </c>
      <c r="G994" s="1">
        <v>5</v>
      </c>
      <c r="H994" s="1">
        <v>25</v>
      </c>
      <c r="I994" s="1" t="s">
        <v>1667</v>
      </c>
      <c r="J994" s="1" t="s">
        <v>1668</v>
      </c>
    </row>
    <row r="995" spans="1:10" x14ac:dyDescent="0.3">
      <c r="A995" s="1" t="s">
        <v>1678</v>
      </c>
      <c r="B995" s="77">
        <f t="shared" si="15"/>
        <v>213.625</v>
      </c>
      <c r="C995" s="65">
        <v>1.31</v>
      </c>
      <c r="D995" s="9">
        <v>0.37</v>
      </c>
      <c r="E995" s="67"/>
      <c r="F995" s="1" t="s">
        <v>7</v>
      </c>
      <c r="G995" s="1">
        <v>5</v>
      </c>
      <c r="H995" s="1">
        <v>25</v>
      </c>
      <c r="I995" s="1" t="s">
        <v>1667</v>
      </c>
      <c r="J995" s="1" t="s">
        <v>1668</v>
      </c>
    </row>
    <row r="996" spans="1:10" x14ac:dyDescent="0.3">
      <c r="A996" s="77" t="s">
        <v>1680</v>
      </c>
      <c r="B996" s="77">
        <f t="shared" si="15"/>
        <v>214</v>
      </c>
      <c r="C996" s="65">
        <v>0</v>
      </c>
      <c r="D996" s="9">
        <v>0.35</v>
      </c>
      <c r="E996" s="67"/>
      <c r="F996" s="1" t="s">
        <v>7</v>
      </c>
      <c r="G996" s="1">
        <v>5</v>
      </c>
      <c r="H996" s="1">
        <v>25</v>
      </c>
      <c r="I996" s="1" t="s">
        <v>1667</v>
      </c>
      <c r="J996" s="1" t="s">
        <v>1668</v>
      </c>
    </row>
    <row r="997" spans="1:10" x14ac:dyDescent="0.3">
      <c r="A997" s="77" t="s">
        <v>1681</v>
      </c>
      <c r="B997" s="77">
        <f t="shared" ref="B997:B1057" si="16">--LEFT(A997,SEARCH("'",A997)-1)+IF( ISNUMBER(SEARCH("""",A997)),--MID(A997,SEARCH("'",A997)+1,SEARCH("""",A997)-SEARCH("'",A997)-1)/12)</f>
        <v>214.20833333333334</v>
      </c>
      <c r="C997" s="65">
        <v>0.26</v>
      </c>
      <c r="D997" s="9">
        <v>0.7</v>
      </c>
      <c r="E997" s="67"/>
      <c r="F997" s="1" t="s">
        <v>7</v>
      </c>
      <c r="G997" s="1">
        <v>5</v>
      </c>
      <c r="H997" s="1">
        <v>25</v>
      </c>
      <c r="I997" s="1" t="s">
        <v>1667</v>
      </c>
      <c r="J997" s="1" t="s">
        <v>1668</v>
      </c>
    </row>
    <row r="998" spans="1:10" x14ac:dyDescent="0.3">
      <c r="A998" s="77" t="s">
        <v>1682</v>
      </c>
      <c r="B998" s="77">
        <f t="shared" si="16"/>
        <v>214.41666666666666</v>
      </c>
      <c r="C998" s="65">
        <v>0.48</v>
      </c>
      <c r="D998" s="9">
        <v>0.52</v>
      </c>
      <c r="E998" s="67"/>
      <c r="F998" s="1" t="s">
        <v>7</v>
      </c>
      <c r="G998" s="1">
        <v>5</v>
      </c>
      <c r="H998" s="1">
        <v>25</v>
      </c>
      <c r="I998" s="1" t="s">
        <v>1667</v>
      </c>
      <c r="J998" s="1" t="s">
        <v>1668</v>
      </c>
    </row>
    <row r="999" spans="1:10" x14ac:dyDescent="0.3">
      <c r="A999" s="77" t="s">
        <v>1683</v>
      </c>
      <c r="B999" s="77">
        <f t="shared" si="16"/>
        <v>214.625</v>
      </c>
      <c r="C999" s="65">
        <v>0.52</v>
      </c>
      <c r="D999" s="9">
        <v>8.83</v>
      </c>
      <c r="E999" s="67" t="s">
        <v>1679</v>
      </c>
      <c r="F999" s="1" t="s">
        <v>7</v>
      </c>
      <c r="G999" s="1">
        <v>5</v>
      </c>
      <c r="H999" s="1">
        <v>25</v>
      </c>
      <c r="I999" s="1" t="s">
        <v>1667</v>
      </c>
      <c r="J999" s="1" t="s">
        <v>1668</v>
      </c>
    </row>
    <row r="1000" spans="1:10" x14ac:dyDescent="0.3">
      <c r="A1000" s="77" t="s">
        <v>1684</v>
      </c>
      <c r="B1000" s="77">
        <f t="shared" si="16"/>
        <v>214.83333333333334</v>
      </c>
      <c r="C1000" s="65">
        <v>1.1399999999999999</v>
      </c>
      <c r="D1000" s="9">
        <v>0.87</v>
      </c>
      <c r="E1000" s="67"/>
      <c r="F1000" s="1" t="s">
        <v>7</v>
      </c>
      <c r="G1000" s="1">
        <v>5</v>
      </c>
      <c r="H1000" s="1">
        <v>25</v>
      </c>
      <c r="I1000" s="1" t="s">
        <v>1667</v>
      </c>
      <c r="J1000" s="1" t="s">
        <v>1668</v>
      </c>
    </row>
    <row r="1001" spans="1:10" x14ac:dyDescent="0.3">
      <c r="A1001" s="77" t="s">
        <v>1686</v>
      </c>
      <c r="B1001" s="77">
        <f t="shared" si="16"/>
        <v>215.20833333333334</v>
      </c>
      <c r="C1001" s="65">
        <v>0.59</v>
      </c>
      <c r="D1001" s="9">
        <v>0.76</v>
      </c>
      <c r="E1001" s="67"/>
      <c r="F1001" s="1" t="s">
        <v>7</v>
      </c>
      <c r="G1001" s="1">
        <v>5</v>
      </c>
      <c r="H1001" s="1">
        <v>25</v>
      </c>
      <c r="I1001" s="1" t="s">
        <v>1667</v>
      </c>
      <c r="J1001" s="1" t="s">
        <v>1668</v>
      </c>
    </row>
    <row r="1002" spans="1:10" x14ac:dyDescent="0.3">
      <c r="A1002" s="1" t="s">
        <v>1687</v>
      </c>
      <c r="B1002" s="77">
        <f t="shared" si="16"/>
        <v>215.83333333333334</v>
      </c>
      <c r="C1002" s="65">
        <v>0</v>
      </c>
      <c r="D1002" s="9">
        <v>0</v>
      </c>
      <c r="E1002" s="67"/>
      <c r="F1002" s="1" t="s">
        <v>7</v>
      </c>
      <c r="G1002" s="1">
        <v>5</v>
      </c>
      <c r="H1002" s="1">
        <v>25</v>
      </c>
      <c r="I1002" s="1" t="s">
        <v>1667</v>
      </c>
      <c r="J1002" s="1" t="s">
        <v>1668</v>
      </c>
    </row>
    <row r="1003" spans="1:10" x14ac:dyDescent="0.3">
      <c r="A1003" s="1" t="s">
        <v>1688</v>
      </c>
      <c r="B1003" s="77">
        <f t="shared" si="16"/>
        <v>216</v>
      </c>
      <c r="C1003" s="65">
        <v>1.37</v>
      </c>
      <c r="D1003" s="9">
        <v>1.34</v>
      </c>
      <c r="E1003" s="67"/>
      <c r="F1003" s="1" t="s">
        <v>7</v>
      </c>
      <c r="G1003" s="1">
        <v>5</v>
      </c>
      <c r="H1003" s="1">
        <v>25</v>
      </c>
      <c r="I1003" s="1" t="s">
        <v>1667</v>
      </c>
      <c r="J1003" s="1" t="s">
        <v>1668</v>
      </c>
    </row>
    <row r="1004" spans="1:10" x14ac:dyDescent="0.3">
      <c r="A1004" s="1" t="s">
        <v>1689</v>
      </c>
      <c r="B1004" s="77">
        <f t="shared" si="16"/>
        <v>216.41666666666666</v>
      </c>
      <c r="C1004" s="65">
        <v>2.96</v>
      </c>
      <c r="D1004" s="9">
        <v>2.58</v>
      </c>
      <c r="E1004" s="67"/>
      <c r="F1004" s="1" t="s">
        <v>7</v>
      </c>
      <c r="G1004" s="1">
        <v>5</v>
      </c>
      <c r="H1004" s="1">
        <v>25</v>
      </c>
      <c r="I1004" s="1" t="s">
        <v>1667</v>
      </c>
      <c r="J1004" s="1" t="s">
        <v>1668</v>
      </c>
    </row>
    <row r="1005" spans="1:10" x14ac:dyDescent="0.3">
      <c r="A1005" s="1" t="s">
        <v>1690</v>
      </c>
      <c r="B1005" s="77">
        <f t="shared" si="16"/>
        <v>216.625</v>
      </c>
      <c r="C1005" s="65">
        <v>2.38</v>
      </c>
      <c r="D1005" s="9">
        <v>2.87</v>
      </c>
      <c r="E1005" s="67"/>
      <c r="F1005" s="1" t="s">
        <v>7</v>
      </c>
      <c r="G1005" s="1">
        <v>5</v>
      </c>
      <c r="H1005" s="1">
        <v>25</v>
      </c>
      <c r="I1005" s="1" t="s">
        <v>1667</v>
      </c>
      <c r="J1005" s="1" t="s">
        <v>1668</v>
      </c>
    </row>
    <row r="1006" spans="1:10" x14ac:dyDescent="0.3">
      <c r="A1006" s="1" t="s">
        <v>1691</v>
      </c>
      <c r="B1006" s="77">
        <f t="shared" si="16"/>
        <v>216.83333333333334</v>
      </c>
      <c r="C1006" s="65">
        <v>0.9</v>
      </c>
      <c r="D1006" s="9">
        <v>1.76</v>
      </c>
      <c r="E1006" s="67"/>
      <c r="F1006" s="1" t="s">
        <v>7</v>
      </c>
      <c r="G1006" s="1">
        <v>5</v>
      </c>
      <c r="H1006" s="1">
        <v>25</v>
      </c>
      <c r="I1006" s="1" t="s">
        <v>1667</v>
      </c>
      <c r="J1006" s="1" t="s">
        <v>1668</v>
      </c>
    </row>
    <row r="1007" spans="1:10" x14ac:dyDescent="0.3">
      <c r="A1007" s="1" t="s">
        <v>1692</v>
      </c>
      <c r="B1007" s="77">
        <f t="shared" si="16"/>
        <v>217</v>
      </c>
      <c r="C1007" s="65">
        <v>0.81</v>
      </c>
      <c r="D1007" s="9">
        <v>1.36</v>
      </c>
      <c r="E1007" s="67"/>
      <c r="F1007" s="1" t="s">
        <v>7</v>
      </c>
      <c r="G1007" s="1">
        <v>5</v>
      </c>
      <c r="H1007" s="1">
        <v>25</v>
      </c>
      <c r="I1007" s="1" t="s">
        <v>1667</v>
      </c>
      <c r="J1007" s="1" t="s">
        <v>1668</v>
      </c>
    </row>
    <row r="1008" spans="1:10" x14ac:dyDescent="0.3">
      <c r="A1008" s="1" t="s">
        <v>1693</v>
      </c>
      <c r="B1008" s="77">
        <f t="shared" si="16"/>
        <v>217.20833333333334</v>
      </c>
      <c r="C1008" s="65">
        <v>0.87</v>
      </c>
      <c r="D1008" s="9">
        <v>0.71</v>
      </c>
      <c r="E1008" s="67"/>
      <c r="F1008" s="1" t="s">
        <v>7</v>
      </c>
      <c r="G1008" s="1">
        <v>5</v>
      </c>
      <c r="H1008" s="1">
        <v>25</v>
      </c>
      <c r="I1008" s="1" t="s">
        <v>1667</v>
      </c>
      <c r="J1008" s="1" t="s">
        <v>1668</v>
      </c>
    </row>
    <row r="1009" spans="1:10" x14ac:dyDescent="0.3">
      <c r="A1009" s="1" t="s">
        <v>1694</v>
      </c>
      <c r="B1009" s="77">
        <f t="shared" si="16"/>
        <v>217.41666666666666</v>
      </c>
      <c r="C1009" s="65">
        <v>1.25</v>
      </c>
      <c r="D1009" s="9">
        <v>1.25</v>
      </c>
      <c r="E1009" s="67"/>
      <c r="F1009" s="1" t="s">
        <v>7</v>
      </c>
      <c r="G1009" s="1">
        <v>5</v>
      </c>
      <c r="H1009" s="1">
        <v>25</v>
      </c>
      <c r="I1009" s="1" t="s">
        <v>1667</v>
      </c>
      <c r="J1009" s="1" t="s">
        <v>1668</v>
      </c>
    </row>
    <row r="1010" spans="1:10" x14ac:dyDescent="0.3">
      <c r="A1010" s="1" t="s">
        <v>1695</v>
      </c>
      <c r="B1010" s="77">
        <f t="shared" si="16"/>
        <v>218</v>
      </c>
      <c r="C1010" s="65">
        <v>1.17</v>
      </c>
      <c r="D1010" s="9">
        <v>0</v>
      </c>
      <c r="E1010" s="67"/>
      <c r="F1010" s="1" t="s">
        <v>7</v>
      </c>
      <c r="G1010" s="1">
        <v>5</v>
      </c>
      <c r="H1010" s="1">
        <v>25</v>
      </c>
      <c r="I1010" s="1" t="s">
        <v>1667</v>
      </c>
      <c r="J1010" s="1" t="s">
        <v>1668</v>
      </c>
    </row>
    <row r="1011" spans="1:10" x14ac:dyDescent="0.3">
      <c r="A1011" s="1" t="s">
        <v>1696</v>
      </c>
      <c r="B1011" s="77">
        <f t="shared" si="16"/>
        <v>218.20833333333334</v>
      </c>
      <c r="C1011" s="65">
        <v>0.44</v>
      </c>
      <c r="D1011" s="9">
        <v>1.53</v>
      </c>
      <c r="E1011" s="67"/>
      <c r="F1011" s="1" t="s">
        <v>7</v>
      </c>
      <c r="G1011" s="1">
        <v>5</v>
      </c>
      <c r="H1011" s="1">
        <v>25</v>
      </c>
      <c r="I1011" s="1" t="s">
        <v>1667</v>
      </c>
      <c r="J1011" s="1" t="s">
        <v>1668</v>
      </c>
    </row>
    <row r="1012" spans="1:10" x14ac:dyDescent="0.3">
      <c r="A1012" s="1" t="s">
        <v>1697</v>
      </c>
      <c r="B1012" s="77">
        <f t="shared" si="16"/>
        <v>218.41666666666666</v>
      </c>
      <c r="C1012" s="65">
        <v>1.1499999999999999</v>
      </c>
      <c r="D1012" s="9">
        <v>0.52</v>
      </c>
      <c r="E1012" s="67"/>
      <c r="F1012" s="1" t="s">
        <v>7</v>
      </c>
      <c r="G1012" s="1">
        <v>5</v>
      </c>
      <c r="H1012" s="1">
        <v>25</v>
      </c>
      <c r="I1012" s="1" t="s">
        <v>1667</v>
      </c>
      <c r="J1012" s="1" t="s">
        <v>1668</v>
      </c>
    </row>
    <row r="1013" spans="1:10" x14ac:dyDescent="0.3">
      <c r="A1013" s="1" t="s">
        <v>1698</v>
      </c>
      <c r="B1013" s="77">
        <f t="shared" si="16"/>
        <v>218.625</v>
      </c>
      <c r="C1013" s="65">
        <v>1.77</v>
      </c>
      <c r="D1013" s="9">
        <v>0.51</v>
      </c>
      <c r="E1013" s="67"/>
      <c r="F1013" s="1" t="s">
        <v>7</v>
      </c>
      <c r="G1013" s="1">
        <v>5</v>
      </c>
      <c r="H1013" s="1">
        <v>25</v>
      </c>
      <c r="I1013" s="1" t="s">
        <v>1667</v>
      </c>
      <c r="J1013" s="1" t="s">
        <v>1668</v>
      </c>
    </row>
    <row r="1014" spans="1:10" x14ac:dyDescent="0.3">
      <c r="A1014" s="1" t="s">
        <v>1699</v>
      </c>
      <c r="B1014" s="77">
        <f t="shared" si="16"/>
        <v>219</v>
      </c>
      <c r="C1014" s="65">
        <v>0.5</v>
      </c>
      <c r="D1014" s="9">
        <v>2.16</v>
      </c>
      <c r="E1014" s="67"/>
      <c r="F1014" s="1" t="s">
        <v>7</v>
      </c>
      <c r="G1014" s="1">
        <v>5</v>
      </c>
      <c r="H1014" s="1">
        <v>25</v>
      </c>
      <c r="I1014" s="1" t="s">
        <v>1667</v>
      </c>
      <c r="J1014" s="1" t="s">
        <v>1668</v>
      </c>
    </row>
    <row r="1015" spans="1:10" x14ac:dyDescent="0.3">
      <c r="A1015" s="1" t="s">
        <v>1700</v>
      </c>
      <c r="B1015" s="77">
        <f t="shared" si="16"/>
        <v>219.20833333333334</v>
      </c>
      <c r="C1015" s="65">
        <v>0.5</v>
      </c>
      <c r="D1015" s="9">
        <v>0.65</v>
      </c>
      <c r="E1015" s="67"/>
      <c r="F1015" s="1" t="s">
        <v>7</v>
      </c>
      <c r="G1015" s="1">
        <v>5</v>
      </c>
      <c r="H1015" s="1">
        <v>25</v>
      </c>
      <c r="I1015" s="1" t="s">
        <v>1667</v>
      </c>
      <c r="J1015" s="1" t="s">
        <v>1668</v>
      </c>
    </row>
    <row r="1016" spans="1:10" x14ac:dyDescent="0.3">
      <c r="A1016" s="11"/>
      <c r="B1016" s="84"/>
      <c r="C1016" s="73"/>
      <c r="D1016" s="27"/>
      <c r="E1016" s="30"/>
      <c r="F1016" s="11"/>
      <c r="G1016" s="11"/>
      <c r="H1016" s="11"/>
      <c r="I1016" s="11"/>
      <c r="J1016" s="11"/>
    </row>
    <row r="1017" spans="1:10" x14ac:dyDescent="0.3">
      <c r="A1017" s="1" t="s">
        <v>1715</v>
      </c>
      <c r="B1017" s="77">
        <f t="shared" si="16"/>
        <v>27.625</v>
      </c>
      <c r="C1017" s="86">
        <v>0.92</v>
      </c>
      <c r="D1017" s="87">
        <v>1.04</v>
      </c>
      <c r="E1017" s="67"/>
      <c r="F1017" s="1" t="s">
        <v>7</v>
      </c>
      <c r="G1017" s="1">
        <v>5</v>
      </c>
      <c r="H1017" s="1">
        <v>4</v>
      </c>
      <c r="I1017" s="1" t="s">
        <v>1714</v>
      </c>
      <c r="J1017" s="1" t="s">
        <v>1668</v>
      </c>
    </row>
    <row r="1018" spans="1:10" x14ac:dyDescent="0.3">
      <c r="A1018" s="1" t="s">
        <v>1716</v>
      </c>
      <c r="B1018" s="77">
        <f t="shared" si="16"/>
        <v>27.833333333333332</v>
      </c>
      <c r="C1018" s="86">
        <v>1.1000000000000001</v>
      </c>
      <c r="D1018" s="87">
        <v>1.08</v>
      </c>
      <c r="E1018" s="67"/>
      <c r="F1018" s="1" t="s">
        <v>7</v>
      </c>
      <c r="G1018" s="1">
        <v>5</v>
      </c>
      <c r="H1018" s="1">
        <v>4</v>
      </c>
      <c r="I1018" s="1" t="s">
        <v>1714</v>
      </c>
      <c r="J1018" s="1" t="s">
        <v>1668</v>
      </c>
    </row>
    <row r="1019" spans="1:10" x14ac:dyDescent="0.3">
      <c r="A1019" s="1" t="s">
        <v>1720</v>
      </c>
      <c r="B1019" s="77">
        <f t="shared" si="16"/>
        <v>28</v>
      </c>
      <c r="C1019" s="86">
        <v>0.56000000000000005</v>
      </c>
      <c r="D1019" s="87">
        <v>0.48</v>
      </c>
      <c r="E1019" s="67"/>
      <c r="F1019" s="1" t="s">
        <v>7</v>
      </c>
      <c r="G1019" s="1">
        <v>5</v>
      </c>
      <c r="H1019" s="1">
        <v>4</v>
      </c>
      <c r="I1019" s="1" t="s">
        <v>1714</v>
      </c>
      <c r="J1019" s="1" t="s">
        <v>1668</v>
      </c>
    </row>
    <row r="1020" spans="1:10" x14ac:dyDescent="0.3">
      <c r="A1020" s="1" t="s">
        <v>1717</v>
      </c>
      <c r="B1020" s="77">
        <f t="shared" si="16"/>
        <v>28.208333333333332</v>
      </c>
      <c r="C1020" s="86">
        <v>0.35</v>
      </c>
      <c r="D1020" s="87">
        <v>0.55000000000000004</v>
      </c>
      <c r="E1020" s="67"/>
      <c r="F1020" s="1" t="s">
        <v>7</v>
      </c>
      <c r="G1020" s="1">
        <v>5</v>
      </c>
      <c r="H1020" s="1">
        <v>4</v>
      </c>
      <c r="I1020" s="1" t="s">
        <v>1714</v>
      </c>
      <c r="J1020" s="1" t="s">
        <v>1668</v>
      </c>
    </row>
    <row r="1021" spans="1:10" x14ac:dyDescent="0.3">
      <c r="A1021" s="1" t="s">
        <v>1718</v>
      </c>
      <c r="B1021" s="77">
        <f t="shared" si="16"/>
        <v>28.833333333333332</v>
      </c>
      <c r="C1021" s="86">
        <v>0.5</v>
      </c>
      <c r="D1021" s="87">
        <v>0.42</v>
      </c>
      <c r="E1021" s="67"/>
      <c r="F1021" s="1" t="s">
        <v>7</v>
      </c>
      <c r="G1021" s="1">
        <v>5</v>
      </c>
      <c r="H1021" s="1">
        <v>4</v>
      </c>
      <c r="I1021" s="1" t="s">
        <v>1714</v>
      </c>
      <c r="J1021" s="1" t="s">
        <v>1668</v>
      </c>
    </row>
    <row r="1022" spans="1:10" x14ac:dyDescent="0.3">
      <c r="A1022" s="1" t="s">
        <v>1719</v>
      </c>
      <c r="B1022" s="77">
        <f t="shared" si="16"/>
        <v>29</v>
      </c>
      <c r="C1022" s="86">
        <v>0.34</v>
      </c>
      <c r="D1022" s="87">
        <v>0.36</v>
      </c>
      <c r="E1022" s="67"/>
      <c r="F1022" s="1" t="s">
        <v>7</v>
      </c>
      <c r="G1022" s="1">
        <v>5</v>
      </c>
      <c r="H1022" s="1">
        <v>4</v>
      </c>
      <c r="I1022" s="1" t="s">
        <v>1714</v>
      </c>
      <c r="J1022" s="1" t="s">
        <v>1668</v>
      </c>
    </row>
    <row r="1023" spans="1:10" x14ac:dyDescent="0.3">
      <c r="A1023" s="1" t="s">
        <v>1721</v>
      </c>
      <c r="B1023" s="77">
        <f t="shared" si="16"/>
        <v>29.416666666666668</v>
      </c>
      <c r="C1023" s="86">
        <v>0.2</v>
      </c>
      <c r="D1023" s="87">
        <v>0.56999999999999995</v>
      </c>
      <c r="E1023" s="67"/>
      <c r="F1023" s="1" t="s">
        <v>7</v>
      </c>
      <c r="G1023" s="1">
        <v>5</v>
      </c>
      <c r="H1023" s="1">
        <v>4</v>
      </c>
      <c r="I1023" s="1" t="s">
        <v>1714</v>
      </c>
      <c r="J1023" s="1" t="s">
        <v>1668</v>
      </c>
    </row>
    <row r="1024" spans="1:10" x14ac:dyDescent="0.3">
      <c r="A1024" s="1" t="s">
        <v>1722</v>
      </c>
      <c r="B1024" s="77">
        <f t="shared" si="16"/>
        <v>29.625</v>
      </c>
      <c r="C1024" s="86">
        <v>0.7</v>
      </c>
      <c r="D1024" s="87">
        <v>0.35</v>
      </c>
      <c r="E1024" s="67"/>
      <c r="F1024" s="1" t="s">
        <v>7</v>
      </c>
      <c r="G1024" s="1">
        <v>5</v>
      </c>
      <c r="H1024" s="1">
        <v>4</v>
      </c>
      <c r="I1024" s="1" t="s">
        <v>1714</v>
      </c>
      <c r="J1024" s="1" t="s">
        <v>1668</v>
      </c>
    </row>
    <row r="1025" spans="1:10" x14ac:dyDescent="0.3">
      <c r="A1025" s="1" t="s">
        <v>1723</v>
      </c>
      <c r="B1025" s="77">
        <f t="shared" si="16"/>
        <v>30</v>
      </c>
      <c r="C1025" s="86">
        <v>0.37</v>
      </c>
      <c r="D1025" s="87">
        <v>0.53</v>
      </c>
      <c r="E1025" s="67"/>
      <c r="F1025" s="1" t="s">
        <v>7</v>
      </c>
      <c r="G1025" s="1">
        <v>5</v>
      </c>
      <c r="H1025" s="1">
        <v>4</v>
      </c>
      <c r="I1025" s="1" t="s">
        <v>1714</v>
      </c>
      <c r="J1025" s="1" t="s">
        <v>1668</v>
      </c>
    </row>
    <row r="1026" spans="1:10" x14ac:dyDescent="0.3">
      <c r="A1026" s="1" t="s">
        <v>1724</v>
      </c>
      <c r="B1026" s="77">
        <f t="shared" si="16"/>
        <v>30.208333333333332</v>
      </c>
      <c r="C1026" s="86">
        <v>0.39</v>
      </c>
      <c r="D1026" s="87">
        <v>0.44</v>
      </c>
      <c r="E1026" s="67"/>
      <c r="F1026" s="1" t="s">
        <v>7</v>
      </c>
      <c r="G1026" s="1">
        <v>5</v>
      </c>
      <c r="H1026" s="1">
        <v>4</v>
      </c>
      <c r="I1026" s="1" t="s">
        <v>1714</v>
      </c>
      <c r="J1026" s="1" t="s">
        <v>1668</v>
      </c>
    </row>
    <row r="1027" spans="1:10" x14ac:dyDescent="0.3">
      <c r="A1027" s="1" t="s">
        <v>1725</v>
      </c>
      <c r="B1027" s="77">
        <f t="shared" si="16"/>
        <v>30.416666666666668</v>
      </c>
      <c r="C1027" s="86">
        <v>0.53</v>
      </c>
      <c r="D1027" s="87">
        <v>0.3</v>
      </c>
      <c r="E1027" s="67"/>
      <c r="F1027" s="1" t="s">
        <v>7</v>
      </c>
      <c r="G1027" s="1">
        <v>5</v>
      </c>
      <c r="H1027" s="1">
        <v>4</v>
      </c>
      <c r="I1027" s="1" t="s">
        <v>1714</v>
      </c>
      <c r="J1027" s="1" t="s">
        <v>1668</v>
      </c>
    </row>
    <row r="1028" spans="1:10" x14ac:dyDescent="0.3">
      <c r="A1028" s="1" t="s">
        <v>1726</v>
      </c>
      <c r="B1028" s="77">
        <f t="shared" si="16"/>
        <v>30.625</v>
      </c>
      <c r="C1028" s="86">
        <v>0.42</v>
      </c>
      <c r="D1028" s="87">
        <v>0.63</v>
      </c>
      <c r="E1028" s="67"/>
      <c r="F1028" s="1" t="s">
        <v>7</v>
      </c>
      <c r="G1028" s="1">
        <v>5</v>
      </c>
      <c r="H1028" s="1">
        <v>4</v>
      </c>
      <c r="I1028" s="1" t="s">
        <v>1714</v>
      </c>
      <c r="J1028" s="1" t="s">
        <v>1668</v>
      </c>
    </row>
    <row r="1029" spans="1:10" x14ac:dyDescent="0.3">
      <c r="A1029" s="1" t="s">
        <v>1727</v>
      </c>
      <c r="B1029" s="77">
        <f t="shared" si="16"/>
        <v>30.833333333333332</v>
      </c>
      <c r="C1029" s="86">
        <v>0.35</v>
      </c>
      <c r="D1029" s="87">
        <v>0.52</v>
      </c>
      <c r="E1029" s="67"/>
      <c r="F1029" s="1" t="s">
        <v>7</v>
      </c>
      <c r="G1029" s="1">
        <v>5</v>
      </c>
      <c r="H1029" s="1">
        <v>4</v>
      </c>
      <c r="I1029" s="1" t="s">
        <v>1714</v>
      </c>
      <c r="J1029" s="1" t="s">
        <v>1668</v>
      </c>
    </row>
    <row r="1030" spans="1:10" x14ac:dyDescent="0.3">
      <c r="A1030" s="1" t="s">
        <v>1728</v>
      </c>
      <c r="B1030" s="77">
        <f t="shared" si="16"/>
        <v>31.208333333333332</v>
      </c>
      <c r="C1030" s="86">
        <v>0.65</v>
      </c>
      <c r="D1030" s="87">
        <v>0.47</v>
      </c>
      <c r="E1030" s="67"/>
      <c r="F1030" s="1" t="s">
        <v>7</v>
      </c>
      <c r="G1030" s="1">
        <v>5</v>
      </c>
      <c r="H1030" s="1">
        <v>4</v>
      </c>
      <c r="I1030" s="1" t="s">
        <v>1714</v>
      </c>
      <c r="J1030" s="1" t="s">
        <v>1668</v>
      </c>
    </row>
    <row r="1031" spans="1:10" x14ac:dyDescent="0.3">
      <c r="A1031" s="1" t="s">
        <v>1729</v>
      </c>
      <c r="B1031" s="77">
        <f t="shared" si="16"/>
        <v>31.416666666666668</v>
      </c>
      <c r="C1031" s="86">
        <v>0.46</v>
      </c>
      <c r="D1031" s="87">
        <v>0.25</v>
      </c>
      <c r="E1031" s="67" t="s">
        <v>1734</v>
      </c>
      <c r="F1031" s="1" t="s">
        <v>7</v>
      </c>
      <c r="G1031" s="1">
        <v>5</v>
      </c>
      <c r="H1031" s="1">
        <v>4</v>
      </c>
      <c r="I1031" s="1" t="s">
        <v>1714</v>
      </c>
      <c r="J1031" s="1" t="s">
        <v>1668</v>
      </c>
    </row>
    <row r="1032" spans="1:10" x14ac:dyDescent="0.3">
      <c r="A1032" s="1" t="s">
        <v>1730</v>
      </c>
      <c r="B1032" s="77">
        <f t="shared" si="16"/>
        <v>31.625</v>
      </c>
      <c r="C1032" s="86">
        <v>0.32</v>
      </c>
      <c r="D1032" s="87">
        <v>0.72</v>
      </c>
      <c r="E1032" s="72" t="s">
        <v>1734</v>
      </c>
      <c r="F1032" s="1" t="s">
        <v>7</v>
      </c>
      <c r="G1032" s="1">
        <v>5</v>
      </c>
      <c r="H1032" s="1">
        <v>4</v>
      </c>
      <c r="I1032" s="1" t="s">
        <v>1714</v>
      </c>
      <c r="J1032" s="1" t="s">
        <v>1668</v>
      </c>
    </row>
    <row r="1033" spans="1:10" x14ac:dyDescent="0.3">
      <c r="A1033" s="1" t="s">
        <v>1731</v>
      </c>
      <c r="B1033" s="77">
        <f t="shared" si="16"/>
        <v>31.833333333333332</v>
      </c>
      <c r="C1033" s="86">
        <v>0.75</v>
      </c>
      <c r="D1033" s="87">
        <v>0.74</v>
      </c>
      <c r="E1033" s="72" t="s">
        <v>1734</v>
      </c>
      <c r="F1033" s="1" t="s">
        <v>7</v>
      </c>
      <c r="G1033" s="1">
        <v>5</v>
      </c>
      <c r="H1033" s="1">
        <v>4</v>
      </c>
      <c r="I1033" s="1" t="s">
        <v>1714</v>
      </c>
      <c r="J1033" s="1" t="s">
        <v>1668</v>
      </c>
    </row>
    <row r="1034" spans="1:10" x14ac:dyDescent="0.3">
      <c r="A1034" s="1" t="s">
        <v>1732</v>
      </c>
      <c r="B1034" s="77">
        <f t="shared" si="16"/>
        <v>32</v>
      </c>
      <c r="C1034" s="86">
        <v>0.32</v>
      </c>
      <c r="D1034" s="87">
        <v>0.38</v>
      </c>
      <c r="E1034" s="67"/>
      <c r="F1034" s="1" t="s">
        <v>7</v>
      </c>
      <c r="G1034" s="1">
        <v>5</v>
      </c>
      <c r="H1034" s="1">
        <v>4</v>
      </c>
      <c r="I1034" s="1" t="s">
        <v>1714</v>
      </c>
      <c r="J1034" s="1" t="s">
        <v>1668</v>
      </c>
    </row>
    <row r="1035" spans="1:10" x14ac:dyDescent="0.3">
      <c r="A1035" s="1" t="s">
        <v>1733</v>
      </c>
      <c r="B1035" s="77">
        <f t="shared" si="16"/>
        <v>32.208333333333336</v>
      </c>
      <c r="C1035" s="86">
        <v>0.35</v>
      </c>
      <c r="D1035" s="87">
        <v>0.47</v>
      </c>
      <c r="E1035" s="67"/>
      <c r="F1035" s="1" t="s">
        <v>7</v>
      </c>
      <c r="G1035" s="1">
        <v>5</v>
      </c>
      <c r="H1035" s="1">
        <v>4</v>
      </c>
      <c r="I1035" s="1" t="s">
        <v>1714</v>
      </c>
      <c r="J1035" s="1" t="s">
        <v>1668</v>
      </c>
    </row>
    <row r="1036" spans="1:10" x14ac:dyDescent="0.3">
      <c r="A1036" s="1" t="s">
        <v>1738</v>
      </c>
      <c r="B1036" s="77">
        <f t="shared" si="16"/>
        <v>32.625</v>
      </c>
      <c r="C1036" s="86">
        <v>0.44</v>
      </c>
      <c r="D1036" s="87">
        <v>0.65</v>
      </c>
      <c r="E1036" s="72"/>
      <c r="F1036" s="1" t="s">
        <v>7</v>
      </c>
      <c r="G1036" s="1">
        <v>5</v>
      </c>
      <c r="H1036" s="1">
        <v>4</v>
      </c>
      <c r="I1036" s="1" t="s">
        <v>1714</v>
      </c>
      <c r="J1036" s="1" t="s">
        <v>1668</v>
      </c>
    </row>
    <row r="1037" spans="1:10" x14ac:dyDescent="0.3">
      <c r="A1037" s="1" t="s">
        <v>1739</v>
      </c>
      <c r="B1037" s="77">
        <f t="shared" si="16"/>
        <v>32.833333333333336</v>
      </c>
      <c r="C1037" s="86">
        <v>0.28000000000000003</v>
      </c>
      <c r="D1037" s="87">
        <v>0.5</v>
      </c>
      <c r="E1037" s="72"/>
      <c r="F1037" s="1" t="s">
        <v>7</v>
      </c>
      <c r="G1037" s="1">
        <v>5</v>
      </c>
      <c r="H1037" s="1">
        <v>4</v>
      </c>
      <c r="I1037" s="1" t="s">
        <v>1714</v>
      </c>
      <c r="J1037" s="1" t="s">
        <v>1668</v>
      </c>
    </row>
    <row r="1038" spans="1:10" x14ac:dyDescent="0.3">
      <c r="A1038" s="1" t="s">
        <v>1740</v>
      </c>
      <c r="B1038" s="77">
        <f t="shared" si="16"/>
        <v>33</v>
      </c>
      <c r="C1038" s="86">
        <v>0.28000000000000003</v>
      </c>
      <c r="D1038" s="87">
        <v>0.39</v>
      </c>
      <c r="E1038" s="72"/>
      <c r="F1038" s="1" t="s">
        <v>7</v>
      </c>
      <c r="G1038" s="1">
        <v>5</v>
      </c>
      <c r="H1038" s="1">
        <v>4</v>
      </c>
      <c r="I1038" s="1" t="s">
        <v>1714</v>
      </c>
      <c r="J1038" s="1" t="s">
        <v>1668</v>
      </c>
    </row>
    <row r="1039" spans="1:10" x14ac:dyDescent="0.3">
      <c r="A1039" s="1" t="s">
        <v>1741</v>
      </c>
      <c r="B1039" s="77">
        <f t="shared" si="16"/>
        <v>33.208333333333336</v>
      </c>
      <c r="C1039" s="86">
        <v>0.6</v>
      </c>
      <c r="D1039" s="87">
        <v>0.16</v>
      </c>
      <c r="E1039" s="72"/>
      <c r="F1039" s="1" t="s">
        <v>7</v>
      </c>
      <c r="G1039" s="1">
        <v>5</v>
      </c>
      <c r="H1039" s="1">
        <v>4</v>
      </c>
      <c r="I1039" s="1" t="s">
        <v>1714</v>
      </c>
      <c r="J1039" s="1" t="s">
        <v>1668</v>
      </c>
    </row>
    <row r="1040" spans="1:10" x14ac:dyDescent="0.3">
      <c r="A1040" s="1" t="s">
        <v>1735</v>
      </c>
      <c r="B1040" s="77">
        <f t="shared" si="16"/>
        <v>33.416666666666664</v>
      </c>
      <c r="C1040" s="86">
        <v>0.6</v>
      </c>
      <c r="D1040" s="87">
        <v>0.32</v>
      </c>
      <c r="E1040" s="67"/>
      <c r="F1040" s="1" t="s">
        <v>7</v>
      </c>
      <c r="G1040" s="1">
        <v>5</v>
      </c>
      <c r="H1040" s="1">
        <v>4</v>
      </c>
      <c r="I1040" s="1" t="s">
        <v>1714</v>
      </c>
      <c r="J1040" s="1" t="s">
        <v>1668</v>
      </c>
    </row>
    <row r="1041" spans="1:10" x14ac:dyDescent="0.3">
      <c r="A1041" s="1" t="s">
        <v>1736</v>
      </c>
      <c r="B1041" s="77">
        <f t="shared" si="16"/>
        <v>33.625</v>
      </c>
      <c r="C1041" s="86">
        <v>0.51</v>
      </c>
      <c r="D1041" s="87">
        <v>0.33</v>
      </c>
      <c r="E1041" s="67"/>
      <c r="F1041" s="1" t="s">
        <v>7</v>
      </c>
      <c r="G1041" s="1">
        <v>5</v>
      </c>
      <c r="H1041" s="1">
        <v>4</v>
      </c>
      <c r="I1041" s="1" t="s">
        <v>1714</v>
      </c>
      <c r="J1041" s="1" t="s">
        <v>1668</v>
      </c>
    </row>
    <row r="1042" spans="1:10" x14ac:dyDescent="0.3">
      <c r="A1042" s="1" t="s">
        <v>1737</v>
      </c>
      <c r="B1042" s="77">
        <f t="shared" si="16"/>
        <v>33.833333333333336</v>
      </c>
      <c r="C1042" s="86">
        <v>0.34</v>
      </c>
      <c r="D1042" s="87">
        <v>0.31</v>
      </c>
      <c r="E1042" s="67"/>
      <c r="F1042" s="1" t="s">
        <v>7</v>
      </c>
      <c r="G1042" s="1">
        <v>5</v>
      </c>
      <c r="H1042" s="1">
        <v>4</v>
      </c>
      <c r="I1042" s="1" t="s">
        <v>1714</v>
      </c>
      <c r="J1042" s="1" t="s">
        <v>1668</v>
      </c>
    </row>
    <row r="1043" spans="1:10" x14ac:dyDescent="0.3">
      <c r="A1043" s="1" t="s">
        <v>1742</v>
      </c>
      <c r="B1043" s="77">
        <f t="shared" si="16"/>
        <v>34</v>
      </c>
      <c r="C1043" s="86">
        <v>0.32</v>
      </c>
      <c r="D1043" s="87">
        <v>0.25</v>
      </c>
      <c r="E1043" s="67"/>
      <c r="F1043" s="1" t="s">
        <v>7</v>
      </c>
      <c r="G1043" s="1">
        <v>5</v>
      </c>
      <c r="H1043" s="1">
        <v>4</v>
      </c>
      <c r="I1043" s="1" t="s">
        <v>1714</v>
      </c>
      <c r="J1043" s="1" t="s">
        <v>1668</v>
      </c>
    </row>
    <row r="1044" spans="1:10" x14ac:dyDescent="0.3">
      <c r="A1044" s="1" t="s">
        <v>1743</v>
      </c>
      <c r="B1044" s="77">
        <f t="shared" si="16"/>
        <v>34.208333333333336</v>
      </c>
      <c r="C1044" s="86">
        <v>0</v>
      </c>
      <c r="D1044" s="87">
        <v>0</v>
      </c>
      <c r="E1044" s="67"/>
      <c r="F1044" s="1" t="s">
        <v>7</v>
      </c>
      <c r="G1044" s="1">
        <v>5</v>
      </c>
      <c r="H1044" s="1">
        <v>4</v>
      </c>
      <c r="I1044" s="1" t="s">
        <v>1714</v>
      </c>
      <c r="J1044" s="1" t="s">
        <v>1668</v>
      </c>
    </row>
    <row r="1045" spans="1:10" x14ac:dyDescent="0.3">
      <c r="A1045" s="1" t="s">
        <v>1744</v>
      </c>
      <c r="B1045" s="77">
        <f t="shared" si="16"/>
        <v>34.625</v>
      </c>
      <c r="C1045" s="86">
        <v>0.31</v>
      </c>
      <c r="D1045" s="87">
        <v>0.19</v>
      </c>
      <c r="E1045" s="67"/>
      <c r="F1045" s="1" t="s">
        <v>7</v>
      </c>
      <c r="G1045" s="1">
        <v>5</v>
      </c>
      <c r="H1045" s="1">
        <v>4</v>
      </c>
      <c r="I1045" s="1" t="s">
        <v>1714</v>
      </c>
      <c r="J1045" s="1" t="s">
        <v>1668</v>
      </c>
    </row>
    <row r="1046" spans="1:10" x14ac:dyDescent="0.3">
      <c r="A1046" s="1" t="s">
        <v>1745</v>
      </c>
      <c r="B1046" s="77">
        <f t="shared" si="16"/>
        <v>34.833333333333336</v>
      </c>
      <c r="C1046" s="86">
        <v>0.2</v>
      </c>
      <c r="D1046" s="87">
        <v>0.25</v>
      </c>
      <c r="E1046" s="67"/>
      <c r="F1046" s="1" t="s">
        <v>7</v>
      </c>
      <c r="G1046" s="1">
        <v>5</v>
      </c>
      <c r="H1046" s="1">
        <v>4</v>
      </c>
      <c r="I1046" s="1" t="s">
        <v>1714</v>
      </c>
      <c r="J1046" s="1" t="s">
        <v>1668</v>
      </c>
    </row>
    <row r="1047" spans="1:10" x14ac:dyDescent="0.3">
      <c r="A1047" s="1" t="s">
        <v>1746</v>
      </c>
      <c r="B1047" s="77">
        <f t="shared" si="16"/>
        <v>35</v>
      </c>
      <c r="C1047" s="86">
        <v>0.44</v>
      </c>
      <c r="D1047" s="87">
        <v>0.3</v>
      </c>
      <c r="E1047" s="67"/>
      <c r="F1047" s="1" t="s">
        <v>7</v>
      </c>
      <c r="G1047" s="1">
        <v>5</v>
      </c>
      <c r="H1047" s="1">
        <v>4</v>
      </c>
      <c r="I1047" s="1" t="s">
        <v>1714</v>
      </c>
      <c r="J1047" s="1" t="s">
        <v>1668</v>
      </c>
    </row>
    <row r="1048" spans="1:10" x14ac:dyDescent="0.3">
      <c r="A1048" s="1" t="s">
        <v>1747</v>
      </c>
      <c r="B1048" s="77">
        <f t="shared" si="16"/>
        <v>35.208333333333336</v>
      </c>
      <c r="C1048" s="86">
        <v>0.28999999999999998</v>
      </c>
      <c r="D1048" s="87">
        <v>0.56999999999999995</v>
      </c>
      <c r="E1048" s="67"/>
      <c r="F1048" s="1" t="s">
        <v>7</v>
      </c>
      <c r="G1048" s="1">
        <v>5</v>
      </c>
      <c r="H1048" s="1">
        <v>4</v>
      </c>
      <c r="I1048" s="1" t="s">
        <v>1714</v>
      </c>
      <c r="J1048" s="1" t="s">
        <v>1668</v>
      </c>
    </row>
    <row r="1049" spans="1:10" x14ac:dyDescent="0.3">
      <c r="A1049" s="1" t="s">
        <v>1748</v>
      </c>
      <c r="B1049" s="77">
        <f t="shared" si="16"/>
        <v>35.416666666666664</v>
      </c>
      <c r="C1049" s="86">
        <v>0.32</v>
      </c>
      <c r="D1049" s="87">
        <v>0.25</v>
      </c>
      <c r="E1049" s="67"/>
      <c r="F1049" s="1" t="s">
        <v>7</v>
      </c>
      <c r="G1049" s="1">
        <v>5</v>
      </c>
      <c r="H1049" s="1">
        <v>4</v>
      </c>
      <c r="I1049" s="1" t="s">
        <v>1714</v>
      </c>
      <c r="J1049" s="1" t="s">
        <v>1668</v>
      </c>
    </row>
    <row r="1050" spans="1:10" x14ac:dyDescent="0.3">
      <c r="A1050" s="1" t="s">
        <v>1749</v>
      </c>
      <c r="B1050" s="77">
        <f t="shared" si="16"/>
        <v>35.625</v>
      </c>
      <c r="C1050" s="86">
        <v>0.32</v>
      </c>
      <c r="D1050" s="87">
        <v>0.46</v>
      </c>
      <c r="E1050" s="67"/>
      <c r="F1050" s="1" t="s">
        <v>7</v>
      </c>
      <c r="G1050" s="1">
        <v>5</v>
      </c>
      <c r="H1050" s="1">
        <v>4</v>
      </c>
      <c r="I1050" s="1" t="s">
        <v>1714</v>
      </c>
      <c r="J1050" s="1" t="s">
        <v>1668</v>
      </c>
    </row>
    <row r="1051" spans="1:10" x14ac:dyDescent="0.3">
      <c r="A1051" s="1" t="s">
        <v>1750</v>
      </c>
      <c r="B1051" s="77">
        <f t="shared" si="16"/>
        <v>35.833333333333336</v>
      </c>
      <c r="C1051" s="86">
        <v>0.35</v>
      </c>
      <c r="D1051" s="87">
        <v>0.13</v>
      </c>
      <c r="E1051" s="67"/>
      <c r="F1051" s="1" t="s">
        <v>7</v>
      </c>
      <c r="G1051" s="1">
        <v>5</v>
      </c>
      <c r="H1051" s="1">
        <v>4</v>
      </c>
      <c r="I1051" s="1" t="s">
        <v>1714</v>
      </c>
      <c r="J1051" s="1" t="s">
        <v>1668</v>
      </c>
    </row>
    <row r="1052" spans="1:10" x14ac:dyDescent="0.3">
      <c r="A1052" s="1" t="s">
        <v>1751</v>
      </c>
      <c r="B1052" s="77">
        <f t="shared" si="16"/>
        <v>36</v>
      </c>
      <c r="C1052" s="86">
        <v>0.43</v>
      </c>
      <c r="D1052" s="87">
        <v>0.53</v>
      </c>
      <c r="E1052" s="67"/>
      <c r="F1052" s="1" t="s">
        <v>7</v>
      </c>
      <c r="G1052" s="1">
        <v>5</v>
      </c>
      <c r="H1052" s="1">
        <v>4</v>
      </c>
      <c r="I1052" s="1" t="s">
        <v>1714</v>
      </c>
      <c r="J1052" s="1" t="s">
        <v>1668</v>
      </c>
    </row>
    <row r="1053" spans="1:10" x14ac:dyDescent="0.3">
      <c r="A1053" s="11"/>
      <c r="B1053" s="84"/>
      <c r="C1053" s="88"/>
      <c r="D1053" s="89"/>
      <c r="E1053" s="30"/>
      <c r="F1053" s="11"/>
      <c r="G1053" s="11"/>
      <c r="H1053" s="11"/>
      <c r="I1053" s="11"/>
      <c r="J1053" s="11"/>
    </row>
    <row r="1054" spans="1:10" x14ac:dyDescent="0.3">
      <c r="A1054" s="16" t="s">
        <v>1771</v>
      </c>
      <c r="B1054" s="77">
        <f t="shared" si="16"/>
        <v>8.625</v>
      </c>
      <c r="C1054" s="86">
        <v>3.14</v>
      </c>
      <c r="D1054" s="86">
        <v>8.77</v>
      </c>
      <c r="E1054" s="67"/>
      <c r="F1054" s="1" t="s">
        <v>7</v>
      </c>
      <c r="G1054" s="1">
        <v>5</v>
      </c>
      <c r="H1054" s="15">
        <v>2</v>
      </c>
      <c r="I1054" s="1" t="s">
        <v>1770</v>
      </c>
      <c r="J1054" s="1" t="s">
        <v>1668</v>
      </c>
    </row>
    <row r="1055" spans="1:10" x14ac:dyDescent="0.3">
      <c r="A1055" s="16" t="s">
        <v>1772</v>
      </c>
      <c r="B1055" s="77">
        <f t="shared" si="16"/>
        <v>8.8333333333333339</v>
      </c>
      <c r="C1055" s="86">
        <v>0.95</v>
      </c>
      <c r="D1055" s="86">
        <v>0.74</v>
      </c>
      <c r="E1055" s="67"/>
      <c r="F1055" s="1" t="s">
        <v>7</v>
      </c>
      <c r="G1055" s="1">
        <v>5</v>
      </c>
      <c r="H1055" s="15">
        <v>2</v>
      </c>
      <c r="I1055" s="1" t="s">
        <v>1770</v>
      </c>
      <c r="J1055" s="1" t="s">
        <v>1668</v>
      </c>
    </row>
    <row r="1056" spans="1:10" x14ac:dyDescent="0.3">
      <c r="A1056" s="16" t="s">
        <v>1773</v>
      </c>
      <c r="B1056" s="77">
        <f t="shared" si="16"/>
        <v>9</v>
      </c>
      <c r="C1056" s="86">
        <v>2.99</v>
      </c>
      <c r="D1056" s="86">
        <v>1.9</v>
      </c>
      <c r="E1056" s="67"/>
      <c r="F1056" s="1" t="s">
        <v>7</v>
      </c>
      <c r="G1056" s="1">
        <v>5</v>
      </c>
      <c r="H1056" s="15">
        <v>2</v>
      </c>
      <c r="I1056" s="1" t="s">
        <v>1770</v>
      </c>
      <c r="J1056" s="1" t="s">
        <v>1668</v>
      </c>
    </row>
    <row r="1057" spans="1:10" x14ac:dyDescent="0.3">
      <c r="A1057" s="16" t="s">
        <v>1774</v>
      </c>
      <c r="B1057" s="77">
        <f t="shared" si="16"/>
        <v>9.625</v>
      </c>
      <c r="C1057" s="86">
        <v>1.35</v>
      </c>
      <c r="D1057" s="86">
        <v>1.75</v>
      </c>
      <c r="E1057" s="67"/>
      <c r="F1057" s="1" t="s">
        <v>7</v>
      </c>
      <c r="G1057" s="1">
        <v>5</v>
      </c>
      <c r="H1057" s="15">
        <v>2</v>
      </c>
      <c r="I1057" s="1" t="s">
        <v>1770</v>
      </c>
      <c r="J1057" s="1" t="s">
        <v>1668</v>
      </c>
    </row>
    <row r="1058" spans="1:10" x14ac:dyDescent="0.3">
      <c r="A1058" s="16" t="s">
        <v>1775</v>
      </c>
      <c r="B1058" s="77">
        <f t="shared" ref="B1058:B1118" si="17">--LEFT(A1058,SEARCH("'",A1058)-1)+IF( ISNUMBER(SEARCH("""",A1058)),--MID(A1058,SEARCH("'",A1058)+1,SEARCH("""",A1058)-SEARCH("'",A1058)-1)/12)</f>
        <v>9.8333333333333339</v>
      </c>
      <c r="C1058" s="86">
        <v>0.69</v>
      </c>
      <c r="D1058" s="86">
        <v>0.32</v>
      </c>
      <c r="E1058" s="67"/>
      <c r="F1058" s="1" t="s">
        <v>7</v>
      </c>
      <c r="G1058" s="1">
        <v>5</v>
      </c>
      <c r="H1058" s="15">
        <v>2</v>
      </c>
      <c r="I1058" s="1" t="s">
        <v>1770</v>
      </c>
      <c r="J1058" s="1" t="s">
        <v>1668</v>
      </c>
    </row>
    <row r="1059" spans="1:10" x14ac:dyDescent="0.3">
      <c r="A1059" s="16" t="s">
        <v>1776</v>
      </c>
      <c r="B1059" s="77">
        <f t="shared" si="17"/>
        <v>10</v>
      </c>
      <c r="C1059" s="86">
        <v>0.74</v>
      </c>
      <c r="D1059" s="86">
        <v>1.01</v>
      </c>
      <c r="E1059" s="67"/>
      <c r="F1059" s="1" t="s">
        <v>7</v>
      </c>
      <c r="G1059" s="1">
        <v>5</v>
      </c>
      <c r="H1059" s="15">
        <v>2</v>
      </c>
      <c r="I1059" s="1" t="s">
        <v>1770</v>
      </c>
      <c r="J1059" s="1" t="s">
        <v>1668</v>
      </c>
    </row>
    <row r="1060" spans="1:10" x14ac:dyDescent="0.3">
      <c r="A1060" s="1" t="s">
        <v>1777</v>
      </c>
      <c r="B1060" s="77">
        <f t="shared" si="17"/>
        <v>10.625</v>
      </c>
      <c r="C1060" s="86">
        <v>1.42</v>
      </c>
      <c r="D1060" s="86">
        <v>6.4</v>
      </c>
      <c r="E1060" s="67"/>
      <c r="F1060" s="1" t="s">
        <v>7</v>
      </c>
      <c r="G1060" s="1">
        <v>5</v>
      </c>
      <c r="H1060" s="15">
        <v>2</v>
      </c>
      <c r="I1060" s="1" t="s">
        <v>1770</v>
      </c>
      <c r="J1060" s="1" t="s">
        <v>1668</v>
      </c>
    </row>
    <row r="1061" spans="1:10" x14ac:dyDescent="0.3">
      <c r="A1061" s="1" t="s">
        <v>1778</v>
      </c>
      <c r="B1061" s="77">
        <f t="shared" si="17"/>
        <v>10.833333333333334</v>
      </c>
      <c r="C1061" s="86">
        <v>0.67</v>
      </c>
      <c r="D1061" s="86">
        <v>1.1399999999999999</v>
      </c>
      <c r="E1061" s="67"/>
      <c r="F1061" s="1" t="s">
        <v>7</v>
      </c>
      <c r="G1061" s="1">
        <v>5</v>
      </c>
      <c r="H1061" s="15">
        <v>2</v>
      </c>
      <c r="I1061" s="1" t="s">
        <v>1770</v>
      </c>
      <c r="J1061" s="1" t="s">
        <v>1668</v>
      </c>
    </row>
    <row r="1062" spans="1:10" x14ac:dyDescent="0.3">
      <c r="A1062" s="1" t="s">
        <v>1779</v>
      </c>
      <c r="B1062" s="77">
        <f t="shared" si="17"/>
        <v>12.625</v>
      </c>
      <c r="C1062" s="86">
        <v>0.53</v>
      </c>
      <c r="D1062" s="86">
        <v>0.95</v>
      </c>
      <c r="E1062" s="67"/>
      <c r="F1062" s="1" t="s">
        <v>7</v>
      </c>
      <c r="G1062" s="1">
        <v>5</v>
      </c>
      <c r="H1062" s="15">
        <v>2</v>
      </c>
      <c r="I1062" s="1" t="s">
        <v>1770</v>
      </c>
      <c r="J1062" s="1" t="s">
        <v>1668</v>
      </c>
    </row>
    <row r="1063" spans="1:10" x14ac:dyDescent="0.3">
      <c r="A1063" s="1" t="s">
        <v>1780</v>
      </c>
      <c r="B1063" s="77">
        <f t="shared" si="17"/>
        <v>12.833333333333334</v>
      </c>
      <c r="C1063" s="86">
        <v>4.1399999999999997</v>
      </c>
      <c r="D1063" s="86">
        <v>1.08</v>
      </c>
      <c r="E1063" s="67"/>
      <c r="F1063" s="1" t="s">
        <v>7</v>
      </c>
      <c r="G1063" s="1">
        <v>5</v>
      </c>
      <c r="H1063" s="15">
        <v>2</v>
      </c>
      <c r="I1063" s="1" t="s">
        <v>1770</v>
      </c>
      <c r="J1063" s="1" t="s">
        <v>1668</v>
      </c>
    </row>
    <row r="1064" spans="1:10" x14ac:dyDescent="0.3">
      <c r="A1064" s="1" t="s">
        <v>1781</v>
      </c>
      <c r="B1064" s="77">
        <f t="shared" si="17"/>
        <v>13</v>
      </c>
      <c r="C1064" s="86">
        <v>2.35</v>
      </c>
      <c r="D1064" s="86">
        <v>0.96</v>
      </c>
      <c r="E1064" s="67"/>
      <c r="F1064" s="1" t="s">
        <v>7</v>
      </c>
      <c r="G1064" s="1">
        <v>5</v>
      </c>
      <c r="H1064" s="15">
        <v>2</v>
      </c>
      <c r="I1064" s="1" t="s">
        <v>1770</v>
      </c>
      <c r="J1064" s="1" t="s">
        <v>1668</v>
      </c>
    </row>
    <row r="1065" spans="1:10" x14ac:dyDescent="0.3">
      <c r="A1065" s="1" t="s">
        <v>1782</v>
      </c>
      <c r="B1065" s="77">
        <f t="shared" si="17"/>
        <v>13.416666666666666</v>
      </c>
      <c r="C1065" s="86">
        <v>0.53</v>
      </c>
      <c r="D1065" s="86">
        <v>0.54</v>
      </c>
      <c r="E1065" s="67"/>
      <c r="F1065" s="1" t="s">
        <v>7</v>
      </c>
      <c r="G1065" s="1">
        <v>5</v>
      </c>
      <c r="H1065" s="15">
        <v>2</v>
      </c>
      <c r="I1065" s="1" t="s">
        <v>1770</v>
      </c>
      <c r="J1065" s="1" t="s">
        <v>1668</v>
      </c>
    </row>
    <row r="1066" spans="1:10" x14ac:dyDescent="0.3">
      <c r="A1066" s="1" t="s">
        <v>1783</v>
      </c>
      <c r="B1066" s="77">
        <f t="shared" si="17"/>
        <v>13.625</v>
      </c>
      <c r="C1066" s="86">
        <v>0.56999999999999995</v>
      </c>
      <c r="D1066" s="86">
        <v>0.56999999999999995</v>
      </c>
      <c r="E1066" s="67"/>
      <c r="F1066" s="1" t="s">
        <v>7</v>
      </c>
      <c r="G1066" s="1">
        <v>5</v>
      </c>
      <c r="H1066" s="15">
        <v>2</v>
      </c>
      <c r="I1066" s="1" t="s">
        <v>1770</v>
      </c>
      <c r="J1066" s="1" t="s">
        <v>1668</v>
      </c>
    </row>
    <row r="1067" spans="1:10" x14ac:dyDescent="0.3">
      <c r="A1067" s="1" t="s">
        <v>1784</v>
      </c>
      <c r="B1067" s="77">
        <f t="shared" si="17"/>
        <v>14.208333333333334</v>
      </c>
      <c r="C1067" s="86">
        <v>0.26</v>
      </c>
      <c r="D1067" s="86">
        <v>0.27</v>
      </c>
      <c r="E1067" s="67"/>
      <c r="F1067" s="1" t="s">
        <v>7</v>
      </c>
      <c r="G1067" s="1">
        <v>5</v>
      </c>
      <c r="H1067" s="15">
        <v>2</v>
      </c>
      <c r="I1067" s="1" t="s">
        <v>1770</v>
      </c>
      <c r="J1067" s="1" t="s">
        <v>1668</v>
      </c>
    </row>
    <row r="1068" spans="1:10" x14ac:dyDescent="0.3">
      <c r="A1068" s="1" t="s">
        <v>1785</v>
      </c>
      <c r="B1068" s="77">
        <f t="shared" si="17"/>
        <v>14.416666666666666</v>
      </c>
      <c r="C1068" s="86">
        <v>0.87</v>
      </c>
      <c r="D1068" s="86">
        <v>0.36</v>
      </c>
      <c r="E1068" s="67"/>
      <c r="F1068" s="1" t="s">
        <v>7</v>
      </c>
      <c r="G1068" s="1">
        <v>5</v>
      </c>
      <c r="H1068" s="15">
        <v>2</v>
      </c>
      <c r="I1068" s="1" t="s">
        <v>1770</v>
      </c>
      <c r="J1068" s="1" t="s">
        <v>1668</v>
      </c>
    </row>
    <row r="1069" spans="1:10" x14ac:dyDescent="0.3">
      <c r="A1069" s="1" t="s">
        <v>1786</v>
      </c>
      <c r="B1069" s="77">
        <f t="shared" si="17"/>
        <v>14.625</v>
      </c>
      <c r="C1069" s="86">
        <v>1.24</v>
      </c>
      <c r="D1069" s="86">
        <v>1.4</v>
      </c>
      <c r="E1069" s="67"/>
      <c r="F1069" s="1" t="s">
        <v>7</v>
      </c>
      <c r="G1069" s="1">
        <v>5</v>
      </c>
      <c r="H1069" s="15">
        <v>2</v>
      </c>
      <c r="I1069" s="1" t="s">
        <v>1770</v>
      </c>
      <c r="J1069" s="1" t="s">
        <v>1668</v>
      </c>
    </row>
    <row r="1070" spans="1:10" x14ac:dyDescent="0.3">
      <c r="A1070" s="1" t="s">
        <v>1787</v>
      </c>
      <c r="B1070" s="77">
        <f t="shared" si="17"/>
        <v>15.416666666666666</v>
      </c>
      <c r="C1070" s="86">
        <v>0.21</v>
      </c>
      <c r="D1070" s="86">
        <v>0.14000000000000001</v>
      </c>
      <c r="E1070" s="67"/>
      <c r="F1070" s="1" t="s">
        <v>7</v>
      </c>
      <c r="G1070" s="1">
        <v>5</v>
      </c>
      <c r="H1070" s="15">
        <v>2</v>
      </c>
      <c r="I1070" s="1" t="s">
        <v>1770</v>
      </c>
      <c r="J1070" s="1" t="s">
        <v>1668</v>
      </c>
    </row>
    <row r="1071" spans="1:10" x14ac:dyDescent="0.3">
      <c r="A1071" s="1" t="s">
        <v>1788</v>
      </c>
      <c r="B1071" s="77">
        <f t="shared" si="17"/>
        <v>15.625</v>
      </c>
      <c r="C1071" s="86">
        <v>0.11</v>
      </c>
      <c r="D1071" s="86">
        <v>0.09</v>
      </c>
      <c r="E1071" s="67"/>
      <c r="F1071" s="1" t="s">
        <v>7</v>
      </c>
      <c r="G1071" s="1">
        <v>5</v>
      </c>
      <c r="H1071" s="15">
        <v>2</v>
      </c>
      <c r="I1071" s="1" t="s">
        <v>1770</v>
      </c>
      <c r="J1071" s="1" t="s">
        <v>1668</v>
      </c>
    </row>
    <row r="1072" spans="1:10" x14ac:dyDescent="0.3">
      <c r="A1072" s="1" t="s">
        <v>1789</v>
      </c>
      <c r="B1072" s="77">
        <f t="shared" si="17"/>
        <v>15.833333333333334</v>
      </c>
      <c r="C1072" s="86">
        <v>0.13</v>
      </c>
      <c r="D1072" s="86">
        <v>0.13</v>
      </c>
      <c r="E1072" s="67"/>
      <c r="F1072" s="1" t="s">
        <v>7</v>
      </c>
      <c r="G1072" s="1">
        <v>5</v>
      </c>
      <c r="H1072" s="15">
        <v>2</v>
      </c>
      <c r="I1072" s="1" t="s">
        <v>1770</v>
      </c>
      <c r="J1072" s="1" t="s">
        <v>1668</v>
      </c>
    </row>
    <row r="1073" spans="1:10" x14ac:dyDescent="0.3">
      <c r="A1073" s="1" t="s">
        <v>1790</v>
      </c>
      <c r="B1073" s="77">
        <f t="shared" si="17"/>
        <v>16.208333333333332</v>
      </c>
      <c r="C1073" s="86">
        <v>0.16</v>
      </c>
      <c r="D1073" s="86">
        <v>0.02</v>
      </c>
      <c r="E1073" s="67"/>
      <c r="F1073" s="1" t="s">
        <v>7</v>
      </c>
      <c r="G1073" s="1">
        <v>5</v>
      </c>
      <c r="H1073" s="15">
        <v>2</v>
      </c>
      <c r="I1073" s="1" t="s">
        <v>1770</v>
      </c>
      <c r="J1073" s="1" t="s">
        <v>1668</v>
      </c>
    </row>
    <row r="1074" spans="1:10" x14ac:dyDescent="0.3">
      <c r="A1074" s="1" t="s">
        <v>1791</v>
      </c>
      <c r="B1074" s="77">
        <f t="shared" si="17"/>
        <v>16.416666666666668</v>
      </c>
      <c r="C1074" s="86">
        <v>0.59</v>
      </c>
      <c r="D1074" s="86">
        <v>0.44</v>
      </c>
      <c r="E1074" s="67"/>
      <c r="F1074" s="1" t="s">
        <v>7</v>
      </c>
      <c r="G1074" s="1">
        <v>5</v>
      </c>
      <c r="H1074" s="15">
        <v>2</v>
      </c>
      <c r="I1074" s="1" t="s">
        <v>1770</v>
      </c>
      <c r="J1074" s="1" t="s">
        <v>1668</v>
      </c>
    </row>
    <row r="1075" spans="1:10" x14ac:dyDescent="0.3">
      <c r="A1075" s="1" t="s">
        <v>1792</v>
      </c>
      <c r="B1075" s="77">
        <f t="shared" si="17"/>
        <v>16.833333333333332</v>
      </c>
      <c r="C1075" s="86">
        <v>3.59</v>
      </c>
      <c r="D1075" s="86">
        <v>3.53</v>
      </c>
      <c r="E1075" s="67"/>
      <c r="F1075" s="1" t="s">
        <v>7</v>
      </c>
      <c r="G1075" s="1">
        <v>5</v>
      </c>
      <c r="H1075" s="15">
        <v>2</v>
      </c>
      <c r="I1075" s="1" t="s">
        <v>1770</v>
      </c>
      <c r="J1075" s="1" t="s">
        <v>1668</v>
      </c>
    </row>
    <row r="1076" spans="1:10" x14ac:dyDescent="0.3">
      <c r="A1076" s="1" t="s">
        <v>1793</v>
      </c>
      <c r="B1076" s="77">
        <f t="shared" si="17"/>
        <v>17</v>
      </c>
      <c r="C1076" s="86">
        <v>4.13</v>
      </c>
      <c r="D1076" s="86">
        <v>8.9</v>
      </c>
      <c r="E1076" s="67"/>
      <c r="F1076" s="1" t="s">
        <v>7</v>
      </c>
      <c r="G1076" s="1">
        <v>5</v>
      </c>
      <c r="H1076" s="15">
        <v>2</v>
      </c>
      <c r="I1076" s="1" t="s">
        <v>1770</v>
      </c>
      <c r="J1076" s="1" t="s">
        <v>1668</v>
      </c>
    </row>
    <row r="1077" spans="1:10" x14ac:dyDescent="0.3">
      <c r="A1077" s="1" t="s">
        <v>1794</v>
      </c>
      <c r="B1077" s="77">
        <f t="shared" si="17"/>
        <v>17.208333333333332</v>
      </c>
      <c r="C1077" s="86">
        <v>3.31</v>
      </c>
      <c r="D1077" s="86">
        <v>4.1500000000000004</v>
      </c>
      <c r="E1077" s="67"/>
      <c r="F1077" s="1" t="s">
        <v>7</v>
      </c>
      <c r="G1077" s="1">
        <v>5</v>
      </c>
      <c r="H1077" s="15">
        <v>2</v>
      </c>
      <c r="I1077" s="1" t="s">
        <v>1770</v>
      </c>
      <c r="J1077" s="1" t="s">
        <v>1668</v>
      </c>
    </row>
    <row r="1078" spans="1:10" x14ac:dyDescent="0.3">
      <c r="A1078" s="1" t="s">
        <v>1795</v>
      </c>
      <c r="B1078" s="77">
        <f t="shared" si="17"/>
        <v>17.416666666666668</v>
      </c>
      <c r="C1078" s="86">
        <v>4.33</v>
      </c>
      <c r="D1078" s="86">
        <v>4.59</v>
      </c>
      <c r="E1078" s="67"/>
      <c r="F1078" s="1" t="s">
        <v>7</v>
      </c>
      <c r="G1078" s="1">
        <v>5</v>
      </c>
      <c r="H1078" s="15">
        <v>2</v>
      </c>
      <c r="I1078" s="1" t="s">
        <v>1770</v>
      </c>
      <c r="J1078" s="1" t="s">
        <v>1668</v>
      </c>
    </row>
    <row r="1079" spans="1:10" x14ac:dyDescent="0.3">
      <c r="A1079" s="1" t="s">
        <v>1796</v>
      </c>
      <c r="B1079" s="77">
        <f t="shared" si="17"/>
        <v>17.625</v>
      </c>
      <c r="C1079" s="86">
        <v>6.52</v>
      </c>
      <c r="D1079" s="86">
        <v>3.35</v>
      </c>
      <c r="E1079" s="67"/>
      <c r="F1079" s="1" t="s">
        <v>7</v>
      </c>
      <c r="G1079" s="1">
        <v>5</v>
      </c>
      <c r="H1079" s="15">
        <v>2</v>
      </c>
      <c r="I1079" s="1" t="s">
        <v>1770</v>
      </c>
      <c r="J1079" s="1" t="s">
        <v>1668</v>
      </c>
    </row>
    <row r="1080" spans="1:10" x14ac:dyDescent="0.3">
      <c r="A1080" s="1" t="s">
        <v>1814</v>
      </c>
      <c r="B1080" s="77">
        <f t="shared" si="17"/>
        <v>18</v>
      </c>
      <c r="C1080" s="86">
        <v>5.75</v>
      </c>
      <c r="D1080" s="86">
        <v>0.83</v>
      </c>
      <c r="E1080" s="67"/>
      <c r="F1080" s="1" t="s">
        <v>7</v>
      </c>
      <c r="G1080" s="1">
        <v>5</v>
      </c>
      <c r="H1080" s="1">
        <v>2</v>
      </c>
      <c r="I1080" s="1" t="s">
        <v>1812</v>
      </c>
      <c r="J1080" s="1" t="s">
        <v>1813</v>
      </c>
    </row>
    <row r="1081" spans="1:10" x14ac:dyDescent="0.3">
      <c r="A1081" s="1" t="s">
        <v>1815</v>
      </c>
      <c r="B1081" s="77">
        <f t="shared" si="17"/>
        <v>18.208333333333332</v>
      </c>
      <c r="C1081" s="86">
        <v>1.94</v>
      </c>
      <c r="D1081" s="86">
        <v>0.41</v>
      </c>
      <c r="E1081" s="67"/>
      <c r="F1081" s="1" t="s">
        <v>7</v>
      </c>
      <c r="G1081" s="1">
        <v>5</v>
      </c>
      <c r="H1081" s="1">
        <v>2</v>
      </c>
      <c r="I1081" s="1" t="s">
        <v>1812</v>
      </c>
      <c r="J1081" s="1" t="s">
        <v>1813</v>
      </c>
    </row>
    <row r="1082" spans="1:10" x14ac:dyDescent="0.3">
      <c r="A1082" s="1" t="s">
        <v>1816</v>
      </c>
      <c r="B1082" s="77">
        <f t="shared" si="17"/>
        <v>18.833333333333332</v>
      </c>
      <c r="C1082" s="86">
        <v>0.53</v>
      </c>
      <c r="D1082" s="86">
        <v>0.49</v>
      </c>
      <c r="E1082" s="67"/>
      <c r="F1082" s="1" t="s">
        <v>7</v>
      </c>
      <c r="G1082" s="1">
        <v>5</v>
      </c>
      <c r="H1082" s="1">
        <v>2</v>
      </c>
      <c r="I1082" s="1" t="s">
        <v>1812</v>
      </c>
      <c r="J1082" s="1" t="s">
        <v>1813</v>
      </c>
    </row>
    <row r="1083" spans="1:10" x14ac:dyDescent="0.3">
      <c r="A1083" s="1" t="s">
        <v>1817</v>
      </c>
      <c r="B1083" s="77">
        <f t="shared" si="17"/>
        <v>19</v>
      </c>
      <c r="C1083" s="86">
        <v>0.37</v>
      </c>
      <c r="D1083" s="86">
        <v>0.18</v>
      </c>
      <c r="E1083" s="67"/>
      <c r="F1083" s="1" t="s">
        <v>7</v>
      </c>
      <c r="G1083" s="1">
        <v>5</v>
      </c>
      <c r="H1083" s="1">
        <v>2</v>
      </c>
      <c r="I1083" s="1" t="s">
        <v>1812</v>
      </c>
      <c r="J1083" s="1" t="s">
        <v>1813</v>
      </c>
    </row>
    <row r="1084" spans="1:10" x14ac:dyDescent="0.3">
      <c r="A1084" s="1" t="s">
        <v>1818</v>
      </c>
      <c r="B1084" s="77">
        <f t="shared" si="17"/>
        <v>19.208333333333332</v>
      </c>
      <c r="C1084" s="86">
        <v>0.39</v>
      </c>
      <c r="D1084" s="86">
        <v>0.9</v>
      </c>
      <c r="E1084" s="67"/>
      <c r="F1084" s="1" t="s">
        <v>7</v>
      </c>
      <c r="G1084" s="1">
        <v>5</v>
      </c>
      <c r="H1084" s="1">
        <v>2</v>
      </c>
      <c r="I1084" s="1" t="s">
        <v>1812</v>
      </c>
      <c r="J1084" s="1" t="s">
        <v>1813</v>
      </c>
    </row>
    <row r="1085" spans="1:10" x14ac:dyDescent="0.3">
      <c r="A1085" s="1" t="s">
        <v>1819</v>
      </c>
      <c r="B1085" s="77">
        <f t="shared" si="17"/>
        <v>20.208333333333332</v>
      </c>
      <c r="C1085" s="86">
        <v>0.49</v>
      </c>
      <c r="D1085" s="86">
        <v>0.52</v>
      </c>
      <c r="E1085" s="67"/>
      <c r="F1085" s="1" t="s">
        <v>7</v>
      </c>
      <c r="G1085" s="1">
        <v>5</v>
      </c>
      <c r="H1085" s="1">
        <v>2</v>
      </c>
      <c r="I1085" s="1" t="s">
        <v>1812</v>
      </c>
      <c r="J1085" s="1" t="s">
        <v>1813</v>
      </c>
    </row>
    <row r="1086" spans="1:10" x14ac:dyDescent="0.3">
      <c r="A1086" s="1" t="s">
        <v>1820</v>
      </c>
      <c r="B1086" s="77">
        <f t="shared" si="17"/>
        <v>20.416666666666668</v>
      </c>
      <c r="C1086" s="86">
        <v>0.5</v>
      </c>
      <c r="D1086" s="86">
        <v>0.46</v>
      </c>
      <c r="E1086" s="67"/>
      <c r="F1086" s="1" t="s">
        <v>7</v>
      </c>
      <c r="G1086" s="1">
        <v>5</v>
      </c>
      <c r="H1086" s="1">
        <v>2</v>
      </c>
      <c r="I1086" s="1" t="s">
        <v>1812</v>
      </c>
      <c r="J1086" s="1" t="s">
        <v>1813</v>
      </c>
    </row>
    <row r="1087" spans="1:10" x14ac:dyDescent="0.3">
      <c r="A1087" s="1" t="s">
        <v>1821</v>
      </c>
      <c r="B1087" s="77">
        <f t="shared" si="17"/>
        <v>20.625</v>
      </c>
      <c r="C1087" s="86">
        <v>0.4</v>
      </c>
      <c r="D1087" s="86">
        <v>0.36</v>
      </c>
      <c r="E1087" s="67"/>
      <c r="F1087" s="1" t="s">
        <v>7</v>
      </c>
      <c r="G1087" s="1">
        <v>5</v>
      </c>
      <c r="H1087" s="1">
        <v>2</v>
      </c>
      <c r="I1087" s="1" t="s">
        <v>1812</v>
      </c>
      <c r="J1087" s="1" t="s">
        <v>1813</v>
      </c>
    </row>
    <row r="1088" spans="1:10" x14ac:dyDescent="0.3">
      <c r="A1088" s="1" t="s">
        <v>1823</v>
      </c>
      <c r="B1088" s="77">
        <f t="shared" si="17"/>
        <v>21.208333333333332</v>
      </c>
      <c r="C1088" s="86">
        <v>0.97</v>
      </c>
      <c r="D1088" s="86">
        <v>1.1000000000000001</v>
      </c>
      <c r="E1088" s="67"/>
      <c r="F1088" s="1" t="s">
        <v>7</v>
      </c>
      <c r="G1088" s="1">
        <v>5</v>
      </c>
      <c r="H1088" s="1">
        <v>2</v>
      </c>
      <c r="I1088" s="1" t="s">
        <v>1812</v>
      </c>
      <c r="J1088" s="1" t="s">
        <v>1813</v>
      </c>
    </row>
    <row r="1089" spans="1:10" x14ac:dyDescent="0.3">
      <c r="A1089" s="1" t="s">
        <v>1824</v>
      </c>
      <c r="B1089" s="77">
        <f t="shared" si="17"/>
        <v>21.416666666666668</v>
      </c>
      <c r="C1089" s="86">
        <v>1.21</v>
      </c>
      <c r="D1089" s="86">
        <v>2.09</v>
      </c>
      <c r="E1089" s="67"/>
      <c r="F1089" s="1" t="s">
        <v>7</v>
      </c>
      <c r="G1089" s="1">
        <v>5</v>
      </c>
      <c r="H1089" s="1">
        <v>2</v>
      </c>
      <c r="I1089" s="1" t="s">
        <v>1812</v>
      </c>
      <c r="J1089" s="1" t="s">
        <v>1813</v>
      </c>
    </row>
    <row r="1090" spans="1:10" x14ac:dyDescent="0.3">
      <c r="A1090" s="1" t="s">
        <v>1825</v>
      </c>
      <c r="B1090" s="77">
        <f t="shared" si="17"/>
        <v>21.625</v>
      </c>
      <c r="C1090" s="86">
        <v>0.79</v>
      </c>
      <c r="D1090" s="86">
        <v>1.21</v>
      </c>
      <c r="E1090" s="67"/>
      <c r="F1090" s="1" t="s">
        <v>7</v>
      </c>
      <c r="G1090" s="1">
        <v>5</v>
      </c>
      <c r="H1090" s="1">
        <v>2</v>
      </c>
      <c r="I1090" s="1" t="s">
        <v>1812</v>
      </c>
      <c r="J1090" s="1" t="s">
        <v>1813</v>
      </c>
    </row>
    <row r="1091" spans="1:10" x14ac:dyDescent="0.3">
      <c r="A1091" s="1" t="s">
        <v>1826</v>
      </c>
      <c r="B1091" s="77">
        <f t="shared" si="17"/>
        <v>22</v>
      </c>
      <c r="C1091" s="86">
        <v>0.68</v>
      </c>
      <c r="D1091" s="86">
        <v>0.68</v>
      </c>
      <c r="E1091" s="67"/>
      <c r="F1091" s="1" t="s">
        <v>7</v>
      </c>
      <c r="G1091" s="1">
        <v>5</v>
      </c>
      <c r="H1091" s="1">
        <v>2</v>
      </c>
      <c r="I1091" s="1" t="s">
        <v>1812</v>
      </c>
      <c r="J1091" s="1" t="s">
        <v>1813</v>
      </c>
    </row>
    <row r="1092" spans="1:10" x14ac:dyDescent="0.3">
      <c r="A1092" s="1" t="s">
        <v>1827</v>
      </c>
      <c r="B1092" s="77">
        <f t="shared" si="17"/>
        <v>22.208333333333332</v>
      </c>
      <c r="C1092" s="86">
        <v>0.65</v>
      </c>
      <c r="D1092" s="86">
        <v>7.6</v>
      </c>
      <c r="E1092" s="67"/>
      <c r="F1092" s="1" t="s">
        <v>7</v>
      </c>
      <c r="G1092" s="1">
        <v>5</v>
      </c>
      <c r="H1092" s="1">
        <v>2</v>
      </c>
      <c r="I1092" s="1" t="s">
        <v>1812</v>
      </c>
      <c r="J1092" s="1" t="s">
        <v>1813</v>
      </c>
    </row>
    <row r="1093" spans="1:10" x14ac:dyDescent="0.3">
      <c r="A1093" s="1" t="s">
        <v>1828</v>
      </c>
      <c r="B1093" s="77">
        <f t="shared" si="17"/>
        <v>22.833333333333332</v>
      </c>
      <c r="C1093" s="86">
        <v>0.16</v>
      </c>
      <c r="D1093" s="86">
        <v>0.16</v>
      </c>
      <c r="E1093" s="67"/>
      <c r="F1093" s="1" t="s">
        <v>7</v>
      </c>
      <c r="G1093" s="1">
        <v>5</v>
      </c>
      <c r="H1093" s="1">
        <v>2</v>
      </c>
      <c r="I1093" s="1" t="s">
        <v>1812</v>
      </c>
      <c r="J1093" s="1" t="s">
        <v>1813</v>
      </c>
    </row>
    <row r="1094" spans="1:10" x14ac:dyDescent="0.3">
      <c r="A1094" s="1" t="s">
        <v>1829</v>
      </c>
      <c r="B1094" s="77">
        <f t="shared" si="17"/>
        <v>23</v>
      </c>
      <c r="C1094" s="86">
        <v>0.37</v>
      </c>
      <c r="D1094" s="86">
        <v>7.0000000000000007E-2</v>
      </c>
      <c r="E1094" s="67"/>
      <c r="F1094" s="1" t="s">
        <v>7</v>
      </c>
      <c r="G1094" s="1">
        <v>5</v>
      </c>
      <c r="H1094" s="1">
        <v>2</v>
      </c>
      <c r="I1094" s="1" t="s">
        <v>1812</v>
      </c>
      <c r="J1094" s="1" t="s">
        <v>1813</v>
      </c>
    </row>
    <row r="1095" spans="1:10" x14ac:dyDescent="0.3">
      <c r="A1095" s="1" t="s">
        <v>1830</v>
      </c>
      <c r="B1095" s="77">
        <f t="shared" si="17"/>
        <v>23.208333333333332</v>
      </c>
      <c r="C1095" s="86">
        <v>0.53</v>
      </c>
      <c r="D1095" s="86">
        <v>0.16</v>
      </c>
      <c r="E1095" s="67"/>
      <c r="F1095" s="1" t="s">
        <v>7</v>
      </c>
      <c r="G1095" s="1">
        <v>5</v>
      </c>
      <c r="H1095" s="1">
        <v>2</v>
      </c>
      <c r="I1095" s="1" t="s">
        <v>1812</v>
      </c>
      <c r="J1095" s="1" t="s">
        <v>1813</v>
      </c>
    </row>
    <row r="1096" spans="1:10" x14ac:dyDescent="0.3">
      <c r="A1096" s="1" t="s">
        <v>1831</v>
      </c>
      <c r="B1096" s="77">
        <f t="shared" si="17"/>
        <v>23.416666666666668</v>
      </c>
      <c r="C1096" s="86">
        <v>4.5999999999999996</v>
      </c>
      <c r="D1096" s="86">
        <v>1.66</v>
      </c>
      <c r="E1096" s="67"/>
      <c r="F1096" s="1" t="s">
        <v>7</v>
      </c>
      <c r="G1096" s="1">
        <v>5</v>
      </c>
      <c r="H1096" s="1">
        <v>2</v>
      </c>
      <c r="I1096" s="1" t="s">
        <v>1812</v>
      </c>
      <c r="J1096" s="1" t="s">
        <v>1813</v>
      </c>
    </row>
    <row r="1097" spans="1:10" x14ac:dyDescent="0.3">
      <c r="A1097" s="1" t="s">
        <v>1832</v>
      </c>
      <c r="B1097" s="77">
        <f t="shared" si="17"/>
        <v>23.625</v>
      </c>
      <c r="C1097" s="86">
        <v>1.35</v>
      </c>
      <c r="D1097" s="86">
        <v>1.54</v>
      </c>
      <c r="E1097" s="67"/>
      <c r="F1097" s="1" t="s">
        <v>7</v>
      </c>
      <c r="G1097" s="1">
        <v>5</v>
      </c>
      <c r="H1097" s="1">
        <v>2</v>
      </c>
      <c r="I1097" s="1" t="s">
        <v>1812</v>
      </c>
      <c r="J1097" s="1" t="s">
        <v>1813</v>
      </c>
    </row>
    <row r="1098" spans="1:10" x14ac:dyDescent="0.3">
      <c r="A1098" s="1" t="s">
        <v>1833</v>
      </c>
      <c r="B1098" s="77">
        <f t="shared" si="17"/>
        <v>24</v>
      </c>
      <c r="C1098" s="86">
        <v>0.05</v>
      </c>
      <c r="D1098" s="86">
        <v>0.05</v>
      </c>
      <c r="E1098" s="67"/>
      <c r="F1098" s="1" t="s">
        <v>7</v>
      </c>
      <c r="G1098" s="1">
        <v>5</v>
      </c>
      <c r="H1098" s="1">
        <v>2</v>
      </c>
      <c r="I1098" s="1" t="s">
        <v>1812</v>
      </c>
      <c r="J1098" s="1" t="s">
        <v>1813</v>
      </c>
    </row>
    <row r="1099" spans="1:10" x14ac:dyDescent="0.3">
      <c r="A1099" s="1" t="s">
        <v>1834</v>
      </c>
      <c r="B1099" s="77">
        <f t="shared" si="17"/>
        <v>24.833333333333332</v>
      </c>
      <c r="C1099" s="86">
        <v>0.09</v>
      </c>
      <c r="D1099" s="86">
        <v>0.05</v>
      </c>
      <c r="E1099" s="67"/>
      <c r="F1099" s="1" t="s">
        <v>7</v>
      </c>
      <c r="G1099" s="1">
        <v>5</v>
      </c>
      <c r="H1099" s="1">
        <v>2</v>
      </c>
      <c r="I1099" s="1" t="s">
        <v>1812</v>
      </c>
      <c r="J1099" s="1" t="s">
        <v>1813</v>
      </c>
    </row>
    <row r="1100" spans="1:10" x14ac:dyDescent="0.3">
      <c r="A1100" s="1" t="s">
        <v>1835</v>
      </c>
      <c r="B1100" s="77">
        <f t="shared" si="17"/>
        <v>25</v>
      </c>
      <c r="C1100" s="86">
        <v>0.28999999999999998</v>
      </c>
      <c r="D1100" s="86">
        <v>7.0000000000000007E-2</v>
      </c>
      <c r="E1100" s="67"/>
      <c r="F1100" s="1" t="s">
        <v>7</v>
      </c>
      <c r="G1100" s="1">
        <v>5</v>
      </c>
      <c r="H1100" s="1">
        <v>2</v>
      </c>
      <c r="I1100" s="1" t="s">
        <v>1812</v>
      </c>
      <c r="J1100" s="1" t="s">
        <v>1813</v>
      </c>
    </row>
    <row r="1101" spans="1:10" x14ac:dyDescent="0.3">
      <c r="A1101" s="1" t="s">
        <v>1836</v>
      </c>
      <c r="B1101" s="77">
        <f t="shared" si="17"/>
        <v>25.208333333333332</v>
      </c>
      <c r="C1101" s="86">
        <v>0.16</v>
      </c>
      <c r="D1101" s="86">
        <v>0.16</v>
      </c>
      <c r="E1101" s="67"/>
      <c r="F1101" s="1" t="s">
        <v>7</v>
      </c>
      <c r="G1101" s="1">
        <v>5</v>
      </c>
      <c r="H1101" s="1">
        <v>2</v>
      </c>
      <c r="I1101" s="1" t="s">
        <v>1812</v>
      </c>
      <c r="J1101" s="1" t="s">
        <v>1813</v>
      </c>
    </row>
    <row r="1102" spans="1:10" x14ac:dyDescent="0.3">
      <c r="A1102" s="1" t="s">
        <v>1837</v>
      </c>
      <c r="B1102" s="77">
        <f t="shared" si="17"/>
        <v>25.416666666666668</v>
      </c>
      <c r="C1102" s="86">
        <v>0.15</v>
      </c>
      <c r="D1102" s="86">
        <v>0.13</v>
      </c>
      <c r="E1102" s="67"/>
      <c r="F1102" s="1" t="s">
        <v>7</v>
      </c>
      <c r="G1102" s="1">
        <v>5</v>
      </c>
      <c r="H1102" s="1">
        <v>2</v>
      </c>
      <c r="I1102" s="1" t="s">
        <v>1812</v>
      </c>
      <c r="J1102" s="1" t="s">
        <v>1813</v>
      </c>
    </row>
    <row r="1103" spans="1:10" x14ac:dyDescent="0.3">
      <c r="A1103" s="1" t="s">
        <v>1838</v>
      </c>
      <c r="B1103" s="77">
        <f t="shared" si="17"/>
        <v>25.625</v>
      </c>
      <c r="C1103" s="86">
        <v>0.23</v>
      </c>
      <c r="D1103" s="86">
        <v>0.45</v>
      </c>
      <c r="E1103" s="67"/>
      <c r="F1103" s="1" t="s">
        <v>7</v>
      </c>
      <c r="G1103" s="1">
        <v>5</v>
      </c>
      <c r="H1103" s="1">
        <v>2</v>
      </c>
      <c r="I1103" s="1" t="s">
        <v>1812</v>
      </c>
      <c r="J1103" s="1" t="s">
        <v>1813</v>
      </c>
    </row>
    <row r="1104" spans="1:10" x14ac:dyDescent="0.3">
      <c r="A1104" s="1" t="s">
        <v>1839</v>
      </c>
      <c r="B1104" s="77">
        <f t="shared" si="17"/>
        <v>26</v>
      </c>
      <c r="C1104" s="86">
        <v>1.45</v>
      </c>
      <c r="D1104" s="86">
        <v>1.1299999999999999</v>
      </c>
      <c r="E1104" s="67"/>
      <c r="F1104" s="1" t="s">
        <v>7</v>
      </c>
      <c r="G1104" s="1">
        <v>5</v>
      </c>
      <c r="H1104" s="1">
        <v>2</v>
      </c>
      <c r="I1104" s="1" t="s">
        <v>1812</v>
      </c>
      <c r="J1104" s="1" t="s">
        <v>1813</v>
      </c>
    </row>
    <row r="1105" spans="1:10" x14ac:dyDescent="0.3">
      <c r="A1105" s="1" t="s">
        <v>1840</v>
      </c>
      <c r="B1105" s="77">
        <f t="shared" si="17"/>
        <v>26.208333333333332</v>
      </c>
      <c r="C1105" s="86">
        <v>3.1</v>
      </c>
      <c r="D1105" s="86">
        <v>1.58</v>
      </c>
      <c r="E1105" s="67"/>
      <c r="F1105" s="1" t="s">
        <v>7</v>
      </c>
      <c r="G1105" s="1">
        <v>5</v>
      </c>
      <c r="H1105" s="1">
        <v>2</v>
      </c>
      <c r="I1105" s="1" t="s">
        <v>1812</v>
      </c>
      <c r="J1105" s="1" t="s">
        <v>1813</v>
      </c>
    </row>
    <row r="1106" spans="1:10" x14ac:dyDescent="0.3">
      <c r="A1106" s="1" t="s">
        <v>1841</v>
      </c>
      <c r="B1106" s="77">
        <f t="shared" si="17"/>
        <v>26.416666666666668</v>
      </c>
      <c r="C1106" s="86">
        <v>6.87</v>
      </c>
      <c r="D1106" s="86">
        <v>0.52</v>
      </c>
      <c r="E1106" s="67"/>
      <c r="F1106" s="1" t="s">
        <v>7</v>
      </c>
      <c r="G1106" s="1">
        <v>5</v>
      </c>
      <c r="H1106" s="1">
        <v>2</v>
      </c>
      <c r="I1106" s="1" t="s">
        <v>1812</v>
      </c>
      <c r="J1106" s="1" t="s">
        <v>1813</v>
      </c>
    </row>
    <row r="1107" spans="1:10" x14ac:dyDescent="0.3">
      <c r="A1107" s="1" t="s">
        <v>1842</v>
      </c>
      <c r="B1107" s="77">
        <f t="shared" si="17"/>
        <v>26.833333333333332</v>
      </c>
      <c r="C1107" s="86">
        <v>1.79</v>
      </c>
      <c r="D1107" s="86">
        <v>0.21</v>
      </c>
      <c r="E1107" s="67"/>
      <c r="F1107" s="1" t="s">
        <v>7</v>
      </c>
      <c r="G1107" s="1">
        <v>5</v>
      </c>
      <c r="H1107" s="1">
        <v>2</v>
      </c>
      <c r="I1107" s="1" t="s">
        <v>1812</v>
      </c>
      <c r="J1107" s="1" t="s">
        <v>1813</v>
      </c>
    </row>
    <row r="1108" spans="1:10" x14ac:dyDescent="0.3">
      <c r="A1108" s="1" t="s">
        <v>1843</v>
      </c>
      <c r="B1108" s="77">
        <f t="shared" si="17"/>
        <v>27</v>
      </c>
      <c r="C1108" s="86">
        <v>1.19</v>
      </c>
      <c r="D1108" s="86">
        <v>0.9</v>
      </c>
      <c r="E1108" s="67"/>
      <c r="F1108" s="1" t="s">
        <v>7</v>
      </c>
      <c r="G1108" s="1">
        <v>5</v>
      </c>
      <c r="H1108" s="1">
        <v>2</v>
      </c>
      <c r="I1108" s="1" t="s">
        <v>1812</v>
      </c>
      <c r="J1108" s="1" t="s">
        <v>1813</v>
      </c>
    </row>
    <row r="1109" spans="1:10" x14ac:dyDescent="0.3">
      <c r="A1109" s="1" t="s">
        <v>1844</v>
      </c>
      <c r="B1109" s="77">
        <f t="shared" si="17"/>
        <v>27.208333333333332</v>
      </c>
      <c r="C1109" s="86">
        <v>0.3</v>
      </c>
      <c r="D1109" s="86">
        <v>1.8</v>
      </c>
      <c r="E1109" s="67"/>
      <c r="F1109" s="1" t="s">
        <v>7</v>
      </c>
      <c r="G1109" s="1">
        <v>5</v>
      </c>
      <c r="H1109" s="1">
        <v>2</v>
      </c>
      <c r="I1109" s="1" t="s">
        <v>1812</v>
      </c>
      <c r="J1109" s="1" t="s">
        <v>1813</v>
      </c>
    </row>
    <row r="1110" spans="1:10" x14ac:dyDescent="0.3">
      <c r="A1110" s="11"/>
      <c r="B1110" s="84"/>
      <c r="C1110" s="88"/>
      <c r="D1110" s="93"/>
      <c r="E1110" s="30"/>
      <c r="F1110" s="11"/>
      <c r="G1110" s="11"/>
      <c r="H1110" s="11"/>
      <c r="I1110" s="11"/>
      <c r="J1110" s="11"/>
    </row>
    <row r="1111" spans="1:10" x14ac:dyDescent="0.3">
      <c r="A1111" s="1" t="s">
        <v>1861</v>
      </c>
      <c r="B1111" s="77">
        <f t="shared" si="17"/>
        <v>44</v>
      </c>
      <c r="C1111" s="86">
        <v>0.9</v>
      </c>
      <c r="D1111" s="86">
        <v>3.54</v>
      </c>
      <c r="E1111" s="67"/>
      <c r="F1111" s="1" t="s">
        <v>7</v>
      </c>
      <c r="G1111" s="1">
        <v>5</v>
      </c>
      <c r="H1111" s="1">
        <v>6</v>
      </c>
      <c r="I1111" s="15" t="s">
        <v>1858</v>
      </c>
      <c r="J1111" s="1" t="s">
        <v>1813</v>
      </c>
    </row>
    <row r="1112" spans="1:10" x14ac:dyDescent="0.3">
      <c r="A1112" s="1" t="s">
        <v>1862</v>
      </c>
      <c r="B1112" s="77">
        <f t="shared" si="17"/>
        <v>44.833333333333336</v>
      </c>
      <c r="C1112" s="86">
        <v>3.89</v>
      </c>
      <c r="D1112" s="86">
        <v>2.97</v>
      </c>
      <c r="E1112" s="67"/>
      <c r="F1112" s="1" t="s">
        <v>7</v>
      </c>
      <c r="G1112" s="1">
        <v>5</v>
      </c>
      <c r="H1112" s="1">
        <v>6</v>
      </c>
      <c r="I1112" s="15" t="s">
        <v>1858</v>
      </c>
      <c r="J1112" s="1" t="s">
        <v>1813</v>
      </c>
    </row>
    <row r="1113" spans="1:10" x14ac:dyDescent="0.3">
      <c r="A1113" s="1" t="s">
        <v>1863</v>
      </c>
      <c r="B1113" s="77">
        <f t="shared" si="17"/>
        <v>45</v>
      </c>
      <c r="C1113" s="86">
        <v>3.07</v>
      </c>
      <c r="D1113" s="86">
        <v>2.89</v>
      </c>
      <c r="E1113" s="67"/>
      <c r="F1113" s="1" t="s">
        <v>7</v>
      </c>
      <c r="G1113" s="1">
        <v>5</v>
      </c>
      <c r="H1113" s="1">
        <v>6</v>
      </c>
      <c r="I1113" s="15" t="s">
        <v>1858</v>
      </c>
      <c r="J1113" s="1" t="s">
        <v>1813</v>
      </c>
    </row>
    <row r="1114" spans="1:10" x14ac:dyDescent="0.3">
      <c r="A1114" s="1" t="s">
        <v>1864</v>
      </c>
      <c r="B1114" s="77">
        <f t="shared" si="17"/>
        <v>45.208333333333336</v>
      </c>
      <c r="C1114" s="86">
        <v>2.19</v>
      </c>
      <c r="D1114" s="86">
        <v>2.9</v>
      </c>
      <c r="E1114" s="67"/>
      <c r="F1114" s="1" t="s">
        <v>7</v>
      </c>
      <c r="G1114" s="1">
        <v>5</v>
      </c>
      <c r="H1114" s="1">
        <v>6</v>
      </c>
      <c r="I1114" s="15" t="s">
        <v>1858</v>
      </c>
      <c r="J1114" s="1" t="s">
        <v>1813</v>
      </c>
    </row>
    <row r="1115" spans="1:10" x14ac:dyDescent="0.3">
      <c r="A1115" s="1" t="s">
        <v>1865</v>
      </c>
      <c r="B1115" s="77">
        <f t="shared" si="17"/>
        <v>45.416666666666664</v>
      </c>
      <c r="C1115" s="86">
        <v>1.86</v>
      </c>
      <c r="D1115" s="86">
        <v>2.33</v>
      </c>
      <c r="E1115" s="67"/>
      <c r="F1115" s="1" t="s">
        <v>7</v>
      </c>
      <c r="G1115" s="1">
        <v>5</v>
      </c>
      <c r="H1115" s="1">
        <v>6</v>
      </c>
      <c r="I1115" s="15" t="s">
        <v>1858</v>
      </c>
      <c r="J1115" s="1" t="s">
        <v>1813</v>
      </c>
    </row>
    <row r="1116" spans="1:10" x14ac:dyDescent="0.3">
      <c r="A1116" s="1" t="s">
        <v>1866</v>
      </c>
      <c r="B1116" s="77">
        <f t="shared" si="17"/>
        <v>45.625</v>
      </c>
      <c r="C1116" s="86">
        <v>2.16</v>
      </c>
      <c r="D1116" s="86">
        <v>2.35</v>
      </c>
      <c r="E1116" s="67"/>
      <c r="F1116" s="1" t="s">
        <v>7</v>
      </c>
      <c r="G1116" s="1">
        <v>5</v>
      </c>
      <c r="H1116" s="1">
        <v>6</v>
      </c>
      <c r="I1116" s="15" t="s">
        <v>1858</v>
      </c>
      <c r="J1116" s="1" t="s">
        <v>1813</v>
      </c>
    </row>
    <row r="1117" spans="1:10" x14ac:dyDescent="0.3">
      <c r="A1117" s="1" t="s">
        <v>1867</v>
      </c>
      <c r="B1117" s="77">
        <f t="shared" si="17"/>
        <v>45.833333333333336</v>
      </c>
      <c r="C1117" s="86">
        <v>3.02</v>
      </c>
      <c r="D1117" s="86">
        <v>2.38</v>
      </c>
      <c r="E1117" s="67"/>
      <c r="F1117" s="1" t="s">
        <v>7</v>
      </c>
      <c r="G1117" s="1">
        <v>5</v>
      </c>
      <c r="H1117" s="1">
        <v>6</v>
      </c>
      <c r="I1117" s="15" t="s">
        <v>1858</v>
      </c>
      <c r="J1117" s="1" t="s">
        <v>1813</v>
      </c>
    </row>
    <row r="1118" spans="1:10" x14ac:dyDescent="0.3">
      <c r="A1118" s="1" t="s">
        <v>1868</v>
      </c>
      <c r="B1118" s="77">
        <f t="shared" si="17"/>
        <v>46</v>
      </c>
      <c r="C1118" s="86">
        <v>2.5099999999999998</v>
      </c>
      <c r="D1118" s="86">
        <v>1.61</v>
      </c>
      <c r="E1118" s="67"/>
      <c r="F1118" s="1" t="s">
        <v>7</v>
      </c>
      <c r="G1118" s="1">
        <v>5</v>
      </c>
      <c r="H1118" s="1">
        <v>6</v>
      </c>
      <c r="I1118" s="15" t="s">
        <v>1858</v>
      </c>
      <c r="J1118" s="1" t="s">
        <v>1813</v>
      </c>
    </row>
    <row r="1119" spans="1:10" x14ac:dyDescent="0.3">
      <c r="A1119" s="1" t="s">
        <v>1869</v>
      </c>
      <c r="B1119" s="77">
        <f t="shared" ref="B1119:B1164" si="18">--LEFT(A1119,SEARCH("'",A1119)-1)+IF( ISNUMBER(SEARCH("""",A1119)),--MID(A1119,SEARCH("'",A1119)+1,SEARCH("""",A1119)-SEARCH("'",A1119)-1)/12)</f>
        <v>46.208333333333336</v>
      </c>
      <c r="C1119" s="86">
        <v>3.71</v>
      </c>
      <c r="D1119" s="86">
        <v>2.16</v>
      </c>
      <c r="E1119" s="67"/>
      <c r="F1119" s="1" t="s">
        <v>7</v>
      </c>
      <c r="G1119" s="1">
        <v>5</v>
      </c>
      <c r="H1119" s="1">
        <v>6</v>
      </c>
      <c r="I1119" s="15" t="s">
        <v>1858</v>
      </c>
      <c r="J1119" s="1" t="s">
        <v>1813</v>
      </c>
    </row>
    <row r="1120" spans="1:10" x14ac:dyDescent="0.3">
      <c r="A1120" s="1" t="s">
        <v>1870</v>
      </c>
      <c r="B1120" s="77">
        <f t="shared" si="18"/>
        <v>46.416666666666664</v>
      </c>
      <c r="C1120" s="86">
        <v>2.93</v>
      </c>
      <c r="D1120" s="86">
        <v>2.08</v>
      </c>
      <c r="E1120" s="67"/>
      <c r="F1120" s="1" t="s">
        <v>7</v>
      </c>
      <c r="G1120" s="1">
        <v>5</v>
      </c>
      <c r="H1120" s="1">
        <v>6</v>
      </c>
      <c r="I1120" s="15" t="s">
        <v>1858</v>
      </c>
      <c r="J1120" s="1" t="s">
        <v>1813</v>
      </c>
    </row>
    <row r="1121" spans="1:10" x14ac:dyDescent="0.3">
      <c r="A1121" s="1" t="s">
        <v>1871</v>
      </c>
      <c r="B1121" s="77">
        <f t="shared" si="18"/>
        <v>46.625</v>
      </c>
      <c r="C1121" s="86">
        <v>0.79</v>
      </c>
      <c r="D1121" s="86">
        <v>2.4300000000000002</v>
      </c>
      <c r="E1121" s="67"/>
      <c r="F1121" s="1" t="s">
        <v>7</v>
      </c>
      <c r="G1121" s="1">
        <v>5</v>
      </c>
      <c r="H1121" s="1">
        <v>6</v>
      </c>
      <c r="I1121" s="15" t="s">
        <v>1858</v>
      </c>
      <c r="J1121" s="1" t="s">
        <v>1813</v>
      </c>
    </row>
    <row r="1122" spans="1:10" x14ac:dyDescent="0.3">
      <c r="A1122" s="1" t="s">
        <v>1872</v>
      </c>
      <c r="B1122" s="77">
        <f t="shared" si="18"/>
        <v>46.833333333333336</v>
      </c>
      <c r="C1122" s="86">
        <v>2.87</v>
      </c>
      <c r="D1122" s="86">
        <v>1.99</v>
      </c>
      <c r="E1122" s="67"/>
      <c r="F1122" s="1" t="s">
        <v>7</v>
      </c>
      <c r="G1122" s="1">
        <v>5</v>
      </c>
      <c r="H1122" s="1">
        <v>6</v>
      </c>
      <c r="I1122" s="15" t="s">
        <v>1858</v>
      </c>
      <c r="J1122" s="1" t="s">
        <v>1813</v>
      </c>
    </row>
    <row r="1123" spans="1:10" x14ac:dyDescent="0.3">
      <c r="A1123" s="1" t="s">
        <v>1873</v>
      </c>
      <c r="B1123" s="77">
        <f t="shared" si="18"/>
        <v>47</v>
      </c>
      <c r="C1123" s="86">
        <v>2.88</v>
      </c>
      <c r="D1123" s="86">
        <v>2.72</v>
      </c>
      <c r="E1123" s="67"/>
      <c r="F1123" s="1" t="s">
        <v>7</v>
      </c>
      <c r="G1123" s="1">
        <v>5</v>
      </c>
      <c r="H1123" s="1">
        <v>6</v>
      </c>
      <c r="I1123" s="15" t="s">
        <v>1858</v>
      </c>
      <c r="J1123" s="1" t="s">
        <v>1813</v>
      </c>
    </row>
    <row r="1124" spans="1:10" x14ac:dyDescent="0.3">
      <c r="A1124" s="1" t="s">
        <v>1874</v>
      </c>
      <c r="B1124" s="77">
        <f t="shared" si="18"/>
        <v>47.208333333333336</v>
      </c>
      <c r="C1124" s="86">
        <v>0.01</v>
      </c>
      <c r="D1124" s="86">
        <v>4.17</v>
      </c>
      <c r="E1124" s="67"/>
      <c r="F1124" s="1" t="s">
        <v>7</v>
      </c>
      <c r="G1124" s="1">
        <v>5</v>
      </c>
      <c r="H1124" s="1">
        <v>6</v>
      </c>
      <c r="I1124" s="15" t="s">
        <v>1858</v>
      </c>
      <c r="J1124" s="1" t="s">
        <v>1813</v>
      </c>
    </row>
    <row r="1125" spans="1:10" x14ac:dyDescent="0.3">
      <c r="A1125" s="1" t="s">
        <v>1875</v>
      </c>
      <c r="B1125" s="77">
        <f t="shared" si="18"/>
        <v>47.416666666666664</v>
      </c>
      <c r="C1125" s="86">
        <v>4.54</v>
      </c>
      <c r="D1125" s="86">
        <v>5.01</v>
      </c>
      <c r="E1125" s="67"/>
      <c r="F1125" s="1" t="s">
        <v>7</v>
      </c>
      <c r="G1125" s="1">
        <v>5</v>
      </c>
      <c r="H1125" s="1">
        <v>6</v>
      </c>
      <c r="I1125" s="15" t="s">
        <v>1858</v>
      </c>
      <c r="J1125" s="1" t="s">
        <v>1813</v>
      </c>
    </row>
    <row r="1126" spans="1:10" x14ac:dyDescent="0.3">
      <c r="A1126" s="1" t="s">
        <v>1876</v>
      </c>
      <c r="B1126" s="77">
        <f t="shared" si="18"/>
        <v>47.625</v>
      </c>
      <c r="C1126" s="86">
        <v>2.19</v>
      </c>
      <c r="D1126" s="86">
        <v>3.51</v>
      </c>
      <c r="E1126" s="67"/>
      <c r="F1126" s="1" t="s">
        <v>7</v>
      </c>
      <c r="G1126" s="1">
        <v>5</v>
      </c>
      <c r="H1126" s="1">
        <v>6</v>
      </c>
      <c r="I1126" s="15" t="s">
        <v>1858</v>
      </c>
      <c r="J1126" s="1" t="s">
        <v>1813</v>
      </c>
    </row>
    <row r="1127" spans="1:10" x14ac:dyDescent="0.3">
      <c r="A1127" s="1" t="s">
        <v>1877</v>
      </c>
      <c r="B1127" s="77">
        <f t="shared" si="18"/>
        <v>47.833333333333336</v>
      </c>
      <c r="C1127" s="86">
        <v>6.52</v>
      </c>
      <c r="D1127" s="86">
        <v>2.89</v>
      </c>
      <c r="E1127" s="67"/>
      <c r="F1127" s="1" t="s">
        <v>7</v>
      </c>
      <c r="G1127" s="1">
        <v>5</v>
      </c>
      <c r="H1127" s="1">
        <v>6</v>
      </c>
      <c r="I1127" s="15" t="s">
        <v>1858</v>
      </c>
      <c r="J1127" s="1" t="s">
        <v>1813</v>
      </c>
    </row>
    <row r="1128" spans="1:10" x14ac:dyDescent="0.3">
      <c r="A1128" s="1" t="s">
        <v>1878</v>
      </c>
      <c r="B1128" s="77">
        <f t="shared" si="18"/>
        <v>48</v>
      </c>
      <c r="C1128" s="86">
        <v>4.2</v>
      </c>
      <c r="D1128" s="86">
        <v>1.92</v>
      </c>
      <c r="E1128" s="67"/>
      <c r="F1128" s="1" t="s">
        <v>7</v>
      </c>
      <c r="G1128" s="1">
        <v>5</v>
      </c>
      <c r="H1128" s="1">
        <v>6</v>
      </c>
      <c r="I1128" s="15" t="s">
        <v>1858</v>
      </c>
      <c r="J1128" s="1" t="s">
        <v>1813</v>
      </c>
    </row>
    <row r="1129" spans="1:10" x14ac:dyDescent="0.3">
      <c r="A1129" s="1" t="s">
        <v>1879</v>
      </c>
      <c r="B1129" s="77">
        <f t="shared" si="18"/>
        <v>48.208333333333336</v>
      </c>
      <c r="C1129" s="86">
        <v>2.84</v>
      </c>
      <c r="D1129" s="86">
        <v>2.2400000000000002</v>
      </c>
      <c r="E1129" s="67"/>
      <c r="F1129" s="1" t="s">
        <v>7</v>
      </c>
      <c r="G1129" s="1">
        <v>5</v>
      </c>
      <c r="H1129" s="1">
        <v>6</v>
      </c>
      <c r="I1129" s="15" t="s">
        <v>1858</v>
      </c>
      <c r="J1129" s="1" t="s">
        <v>1813</v>
      </c>
    </row>
    <row r="1130" spans="1:10" x14ac:dyDescent="0.3">
      <c r="A1130" s="1" t="s">
        <v>1880</v>
      </c>
      <c r="B1130" s="77">
        <f t="shared" si="18"/>
        <v>48.416666666666664</v>
      </c>
      <c r="C1130" s="86">
        <v>2.2200000000000002</v>
      </c>
      <c r="D1130" s="86">
        <v>0.18</v>
      </c>
      <c r="E1130" s="67"/>
      <c r="F1130" s="1" t="s">
        <v>7</v>
      </c>
      <c r="G1130" s="1">
        <v>5</v>
      </c>
      <c r="H1130" s="1">
        <v>6</v>
      </c>
      <c r="I1130" s="15" t="s">
        <v>1858</v>
      </c>
      <c r="J1130" s="1" t="s">
        <v>1813</v>
      </c>
    </row>
    <row r="1131" spans="1:10" x14ac:dyDescent="0.3">
      <c r="A1131" s="1" t="s">
        <v>1881</v>
      </c>
      <c r="B1131" s="77">
        <f t="shared" si="18"/>
        <v>48.625</v>
      </c>
      <c r="C1131" s="86">
        <v>0.44</v>
      </c>
      <c r="D1131" s="86">
        <v>0.08</v>
      </c>
      <c r="E1131" s="67"/>
      <c r="F1131" s="1" t="s">
        <v>7</v>
      </c>
      <c r="G1131" s="1">
        <v>5</v>
      </c>
      <c r="H1131" s="1">
        <v>6</v>
      </c>
      <c r="I1131" s="15" t="s">
        <v>1858</v>
      </c>
      <c r="J1131" s="1" t="s">
        <v>1813</v>
      </c>
    </row>
    <row r="1132" spans="1:10" x14ac:dyDescent="0.3">
      <c r="A1132" s="1" t="s">
        <v>1883</v>
      </c>
      <c r="B1132" s="77">
        <f t="shared" si="18"/>
        <v>49</v>
      </c>
      <c r="C1132" s="86">
        <v>0.14000000000000001</v>
      </c>
      <c r="D1132" s="86">
        <v>0.1</v>
      </c>
      <c r="E1132" s="67"/>
      <c r="F1132" s="1" t="s">
        <v>7</v>
      </c>
      <c r="G1132" s="1">
        <v>5</v>
      </c>
      <c r="H1132" s="1">
        <v>6</v>
      </c>
      <c r="I1132" s="15" t="s">
        <v>1858</v>
      </c>
      <c r="J1132" s="1" t="s">
        <v>1813</v>
      </c>
    </row>
    <row r="1133" spans="1:10" x14ac:dyDescent="0.3">
      <c r="A1133" s="1" t="s">
        <v>1884</v>
      </c>
      <c r="B1133" s="77">
        <f t="shared" si="18"/>
        <v>49.208333333333336</v>
      </c>
      <c r="C1133" s="86">
        <v>0.12</v>
      </c>
      <c r="D1133" s="86">
        <v>0.11</v>
      </c>
      <c r="E1133" s="67"/>
      <c r="F1133" s="1" t="s">
        <v>7</v>
      </c>
      <c r="G1133" s="1">
        <v>5</v>
      </c>
      <c r="H1133" s="1">
        <v>6</v>
      </c>
      <c r="I1133" s="15" t="s">
        <v>1858</v>
      </c>
      <c r="J1133" s="1" t="s">
        <v>1813</v>
      </c>
    </row>
    <row r="1134" spans="1:10" x14ac:dyDescent="0.3">
      <c r="A1134" s="1" t="s">
        <v>1885</v>
      </c>
      <c r="B1134" s="77">
        <f t="shared" si="18"/>
        <v>49.625</v>
      </c>
      <c r="C1134" s="86">
        <v>0.68</v>
      </c>
      <c r="D1134" s="86">
        <v>1</v>
      </c>
      <c r="E1134" s="67"/>
      <c r="F1134" s="1" t="s">
        <v>7</v>
      </c>
      <c r="G1134" s="1">
        <v>5</v>
      </c>
      <c r="H1134" s="1">
        <v>6</v>
      </c>
      <c r="I1134" s="15" t="s">
        <v>1858</v>
      </c>
      <c r="J1134" s="1" t="s">
        <v>1813</v>
      </c>
    </row>
    <row r="1135" spans="1:10" x14ac:dyDescent="0.3">
      <c r="A1135" s="1" t="s">
        <v>1886</v>
      </c>
      <c r="B1135" s="77">
        <f t="shared" si="18"/>
        <v>49.833333333333336</v>
      </c>
      <c r="C1135" s="86">
        <v>0.14000000000000001</v>
      </c>
      <c r="D1135" s="86">
        <v>0.12</v>
      </c>
      <c r="E1135" s="67"/>
      <c r="F1135" s="1" t="s">
        <v>7</v>
      </c>
      <c r="G1135" s="1">
        <v>5</v>
      </c>
      <c r="H1135" s="1">
        <v>6</v>
      </c>
      <c r="I1135" s="15" t="s">
        <v>1858</v>
      </c>
      <c r="J1135" s="1" t="s">
        <v>1813</v>
      </c>
    </row>
    <row r="1136" spans="1:10" x14ac:dyDescent="0.3">
      <c r="A1136" s="1" t="s">
        <v>1887</v>
      </c>
      <c r="B1136" s="77">
        <f t="shared" si="18"/>
        <v>50</v>
      </c>
      <c r="C1136" s="86">
        <v>0.22</v>
      </c>
      <c r="D1136" s="86">
        <v>0.15</v>
      </c>
      <c r="E1136" s="67"/>
      <c r="F1136" s="1" t="s">
        <v>7</v>
      </c>
      <c r="G1136" s="1">
        <v>5</v>
      </c>
      <c r="H1136" s="1">
        <v>6</v>
      </c>
      <c r="I1136" s="15" t="s">
        <v>1858</v>
      </c>
      <c r="J1136" s="1" t="s">
        <v>1813</v>
      </c>
    </row>
    <row r="1137" spans="1:11" x14ac:dyDescent="0.3">
      <c r="A1137" s="1" t="s">
        <v>1888</v>
      </c>
      <c r="B1137" s="77">
        <f t="shared" si="18"/>
        <v>50.208333333333336</v>
      </c>
      <c r="C1137" s="86">
        <v>1.01</v>
      </c>
      <c r="D1137" s="86">
        <v>0.39</v>
      </c>
      <c r="E1137" s="67"/>
      <c r="F1137" s="1" t="s">
        <v>7</v>
      </c>
      <c r="G1137" s="1">
        <v>5</v>
      </c>
      <c r="H1137" s="1">
        <v>6</v>
      </c>
      <c r="I1137" s="15" t="s">
        <v>1858</v>
      </c>
      <c r="J1137" s="1" t="s">
        <v>1813</v>
      </c>
    </row>
    <row r="1138" spans="1:11" x14ac:dyDescent="0.3">
      <c r="A1138" s="1" t="s">
        <v>1889</v>
      </c>
      <c r="B1138" s="77">
        <f t="shared" si="18"/>
        <v>50.416666666666664</v>
      </c>
      <c r="C1138" s="86">
        <v>0.38</v>
      </c>
      <c r="D1138" s="86">
        <v>0.53</v>
      </c>
      <c r="E1138" s="67"/>
      <c r="F1138" s="1" t="s">
        <v>7</v>
      </c>
      <c r="G1138" s="1">
        <v>5</v>
      </c>
      <c r="H1138" s="1">
        <v>6</v>
      </c>
      <c r="I1138" s="15" t="s">
        <v>1858</v>
      </c>
      <c r="J1138" s="1" t="s">
        <v>1813</v>
      </c>
    </row>
    <row r="1139" spans="1:11" x14ac:dyDescent="0.3">
      <c r="A1139" s="1" t="s">
        <v>1890</v>
      </c>
      <c r="B1139" s="77">
        <f t="shared" si="18"/>
        <v>51.208333333333336</v>
      </c>
      <c r="C1139" s="86">
        <v>1.68</v>
      </c>
      <c r="D1139" s="86">
        <v>2.93</v>
      </c>
      <c r="E1139" s="67"/>
      <c r="F1139" s="1" t="s">
        <v>7</v>
      </c>
      <c r="G1139" s="1">
        <v>5</v>
      </c>
      <c r="H1139" s="1">
        <v>6</v>
      </c>
      <c r="I1139" s="15" t="s">
        <v>1858</v>
      </c>
      <c r="J1139" s="1" t="s">
        <v>1813</v>
      </c>
    </row>
    <row r="1140" spans="1:11" x14ac:dyDescent="0.3">
      <c r="A1140" s="1" t="s">
        <v>1891</v>
      </c>
      <c r="B1140" s="77">
        <f t="shared" si="18"/>
        <v>51.416666666666664</v>
      </c>
      <c r="C1140" s="86">
        <v>0.5</v>
      </c>
      <c r="D1140" s="86">
        <v>0.28000000000000003</v>
      </c>
      <c r="E1140" s="67"/>
      <c r="F1140" s="1" t="s">
        <v>7</v>
      </c>
      <c r="G1140" s="1">
        <v>5</v>
      </c>
      <c r="H1140" s="1">
        <v>6</v>
      </c>
      <c r="I1140" s="15" t="s">
        <v>1858</v>
      </c>
      <c r="J1140" s="1" t="s">
        <v>1813</v>
      </c>
    </row>
    <row r="1141" spans="1:11" x14ac:dyDescent="0.3">
      <c r="A1141" s="1" t="s">
        <v>1892</v>
      </c>
      <c r="B1141" s="77">
        <f t="shared" si="18"/>
        <v>51.625</v>
      </c>
      <c r="C1141" s="86">
        <v>0.16</v>
      </c>
      <c r="D1141" s="86">
        <v>0.09</v>
      </c>
      <c r="E1141" s="67"/>
      <c r="F1141" s="1" t="s">
        <v>7</v>
      </c>
      <c r="G1141" s="1">
        <v>5</v>
      </c>
      <c r="H1141" s="1">
        <v>6</v>
      </c>
      <c r="I1141" s="15" t="s">
        <v>1858</v>
      </c>
      <c r="J1141" s="1" t="s">
        <v>1813</v>
      </c>
    </row>
    <row r="1142" spans="1:11" x14ac:dyDescent="0.3">
      <c r="A1142" s="1" t="s">
        <v>1893</v>
      </c>
      <c r="B1142" s="77">
        <f t="shared" si="18"/>
        <v>51.833333333333336</v>
      </c>
      <c r="C1142" s="86">
        <v>0.32</v>
      </c>
      <c r="D1142" s="86">
        <v>0.13</v>
      </c>
      <c r="E1142" s="67"/>
      <c r="F1142" s="1" t="s">
        <v>7</v>
      </c>
      <c r="G1142" s="1">
        <v>5</v>
      </c>
      <c r="H1142" s="1">
        <v>6</v>
      </c>
      <c r="I1142" s="15" t="s">
        <v>1858</v>
      </c>
      <c r="J1142" s="1" t="s">
        <v>1813</v>
      </c>
    </row>
    <row r="1143" spans="1:11" x14ac:dyDescent="0.3">
      <c r="A1143" s="1" t="s">
        <v>1894</v>
      </c>
      <c r="B1143" s="77">
        <f t="shared" si="18"/>
        <v>52</v>
      </c>
      <c r="C1143" s="86">
        <v>0.12</v>
      </c>
      <c r="D1143" s="86">
        <v>0.1</v>
      </c>
      <c r="E1143" s="67"/>
      <c r="F1143" s="1" t="s">
        <v>7</v>
      </c>
      <c r="G1143" s="1">
        <v>5</v>
      </c>
      <c r="H1143" s="1">
        <v>6</v>
      </c>
      <c r="I1143" s="15" t="s">
        <v>1858</v>
      </c>
      <c r="J1143" s="1" t="s">
        <v>1813</v>
      </c>
    </row>
    <row r="1144" spans="1:11" x14ac:dyDescent="0.3">
      <c r="A1144" s="1" t="s">
        <v>1895</v>
      </c>
      <c r="B1144" s="77">
        <f t="shared" si="18"/>
        <v>52.208333333333336</v>
      </c>
      <c r="C1144" s="86">
        <v>0.22</v>
      </c>
      <c r="D1144" s="86">
        <v>0.1</v>
      </c>
      <c r="E1144" s="67"/>
      <c r="F1144" s="1" t="s">
        <v>7</v>
      </c>
      <c r="G1144" s="1">
        <v>5</v>
      </c>
      <c r="H1144" s="1">
        <v>6</v>
      </c>
      <c r="I1144" s="15" t="s">
        <v>1858</v>
      </c>
      <c r="J1144" s="1" t="s">
        <v>1813</v>
      </c>
    </row>
    <row r="1145" spans="1:11" x14ac:dyDescent="0.3">
      <c r="A1145" s="1" t="s">
        <v>1896</v>
      </c>
      <c r="B1145" s="77">
        <f t="shared" si="18"/>
        <v>52.416666666666664</v>
      </c>
      <c r="C1145" s="86">
        <v>1.05</v>
      </c>
      <c r="D1145" s="86">
        <v>0.06</v>
      </c>
      <c r="E1145" s="67"/>
      <c r="F1145" s="1" t="s">
        <v>7</v>
      </c>
      <c r="G1145" s="1">
        <v>5</v>
      </c>
      <c r="H1145" s="1">
        <v>6</v>
      </c>
      <c r="I1145" s="15" t="s">
        <v>1858</v>
      </c>
      <c r="J1145" s="1" t="s">
        <v>1813</v>
      </c>
    </row>
    <row r="1146" spans="1:11" x14ac:dyDescent="0.3">
      <c r="A1146" s="1" t="s">
        <v>1897</v>
      </c>
      <c r="B1146" s="77">
        <f t="shared" si="18"/>
        <v>52.625</v>
      </c>
      <c r="C1146" s="86">
        <v>0.98</v>
      </c>
      <c r="D1146" s="86">
        <v>0.1</v>
      </c>
      <c r="E1146" s="67"/>
      <c r="F1146" s="1" t="s">
        <v>7</v>
      </c>
      <c r="G1146" s="1">
        <v>5</v>
      </c>
      <c r="H1146" s="1">
        <v>6</v>
      </c>
      <c r="I1146" s="15" t="s">
        <v>1858</v>
      </c>
      <c r="J1146" s="1" t="s">
        <v>1813</v>
      </c>
    </row>
    <row r="1147" spans="1:11" x14ac:dyDescent="0.3">
      <c r="A1147" s="1" t="s">
        <v>1898</v>
      </c>
      <c r="B1147" s="77">
        <f t="shared" si="18"/>
        <v>52.833333333333336</v>
      </c>
      <c r="C1147" s="86">
        <v>0.17</v>
      </c>
      <c r="D1147" s="86">
        <v>0.08</v>
      </c>
      <c r="E1147" s="67"/>
      <c r="F1147" s="1" t="s">
        <v>7</v>
      </c>
      <c r="G1147" s="1">
        <v>5</v>
      </c>
      <c r="H1147" s="1">
        <v>6</v>
      </c>
      <c r="I1147" s="15" t="s">
        <v>1858</v>
      </c>
      <c r="J1147" s="1" t="s">
        <v>1813</v>
      </c>
    </row>
    <row r="1148" spans="1:11" x14ac:dyDescent="0.3">
      <c r="A1148" s="11"/>
      <c r="B1148" s="84"/>
      <c r="C1148" s="88"/>
      <c r="D1148" s="88"/>
      <c r="E1148" s="30"/>
      <c r="F1148" s="11"/>
      <c r="G1148" s="11"/>
      <c r="H1148" s="11"/>
      <c r="I1148" s="11"/>
      <c r="J1148" s="11"/>
      <c r="K1148" s="11"/>
    </row>
    <row r="1149" spans="1:11" x14ac:dyDescent="0.3">
      <c r="A1149" s="1" t="s">
        <v>1920</v>
      </c>
      <c r="B1149" s="77">
        <f t="shared" si="18"/>
        <v>183.625</v>
      </c>
      <c r="C1149" s="86">
        <v>0.16</v>
      </c>
      <c r="D1149" s="86">
        <v>0.32</v>
      </c>
      <c r="E1149" s="77"/>
      <c r="F1149" s="1" t="s">
        <v>7</v>
      </c>
      <c r="G1149" s="1">
        <v>5</v>
      </c>
      <c r="H1149" s="1">
        <v>22</v>
      </c>
      <c r="I1149" s="15" t="s">
        <v>1918</v>
      </c>
      <c r="J1149" s="1" t="s">
        <v>1919</v>
      </c>
    </row>
    <row r="1150" spans="1:11" x14ac:dyDescent="0.3">
      <c r="A1150" s="1" t="s">
        <v>1921</v>
      </c>
      <c r="B1150" s="77">
        <f t="shared" si="18"/>
        <v>184</v>
      </c>
      <c r="C1150" s="86">
        <v>1.27</v>
      </c>
      <c r="D1150" s="86">
        <v>1.17</v>
      </c>
      <c r="E1150" s="77"/>
      <c r="F1150" s="1" t="s">
        <v>7</v>
      </c>
      <c r="G1150" s="1">
        <v>5</v>
      </c>
      <c r="H1150" s="1">
        <v>22</v>
      </c>
      <c r="I1150" s="15" t="s">
        <v>1918</v>
      </c>
      <c r="J1150" s="1" t="s">
        <v>1919</v>
      </c>
    </row>
    <row r="1151" spans="1:11" x14ac:dyDescent="0.3">
      <c r="A1151" s="1" t="s">
        <v>1922</v>
      </c>
      <c r="B1151" s="77">
        <f t="shared" si="18"/>
        <v>184.20833333333334</v>
      </c>
      <c r="C1151" s="86">
        <v>0.56999999999999995</v>
      </c>
      <c r="D1151" s="86">
        <v>0.89</v>
      </c>
      <c r="E1151" s="77"/>
      <c r="F1151" s="1" t="s">
        <v>7</v>
      </c>
      <c r="G1151" s="1">
        <v>5</v>
      </c>
      <c r="H1151" s="1">
        <v>22</v>
      </c>
      <c r="I1151" s="15" t="s">
        <v>1918</v>
      </c>
      <c r="J1151" s="1" t="s">
        <v>1919</v>
      </c>
    </row>
    <row r="1152" spans="1:11" x14ac:dyDescent="0.3">
      <c r="A1152" s="1" t="s">
        <v>1923</v>
      </c>
      <c r="B1152" s="77">
        <f t="shared" si="18"/>
        <v>184.41666666666666</v>
      </c>
      <c r="C1152" s="86">
        <v>0.28999999999999998</v>
      </c>
      <c r="D1152" s="86">
        <v>0.32</v>
      </c>
      <c r="E1152" s="77"/>
      <c r="F1152" s="1" t="s">
        <v>7</v>
      </c>
      <c r="G1152" s="1">
        <v>5</v>
      </c>
      <c r="H1152" s="1">
        <v>22</v>
      </c>
      <c r="I1152" s="15" t="s">
        <v>1918</v>
      </c>
      <c r="J1152" s="1" t="s">
        <v>1919</v>
      </c>
    </row>
    <row r="1153" spans="1:10" x14ac:dyDescent="0.3">
      <c r="A1153" s="1" t="s">
        <v>1924</v>
      </c>
      <c r="B1153" s="77">
        <f t="shared" si="18"/>
        <v>184.625</v>
      </c>
      <c r="C1153" s="86">
        <v>0.25</v>
      </c>
      <c r="D1153" s="86">
        <v>0.19</v>
      </c>
      <c r="E1153" s="77"/>
      <c r="F1153" s="1" t="s">
        <v>7</v>
      </c>
      <c r="G1153" s="1">
        <v>5</v>
      </c>
      <c r="H1153" s="1">
        <v>22</v>
      </c>
      <c r="I1153" s="15" t="s">
        <v>1918</v>
      </c>
      <c r="J1153" s="1" t="s">
        <v>1919</v>
      </c>
    </row>
    <row r="1154" spans="1:10" x14ac:dyDescent="0.3">
      <c r="A1154" s="1" t="s">
        <v>1925</v>
      </c>
      <c r="B1154" s="77">
        <f t="shared" si="18"/>
        <v>184.83333333333334</v>
      </c>
      <c r="C1154" s="86">
        <v>0.18</v>
      </c>
      <c r="D1154" s="86">
        <v>0.3</v>
      </c>
      <c r="E1154" s="77"/>
      <c r="F1154" s="1" t="s">
        <v>7</v>
      </c>
      <c r="G1154" s="1">
        <v>5</v>
      </c>
      <c r="H1154" s="1">
        <v>22</v>
      </c>
      <c r="I1154" s="15" t="s">
        <v>1918</v>
      </c>
      <c r="J1154" s="1" t="s">
        <v>1919</v>
      </c>
    </row>
    <row r="1155" spans="1:10" x14ac:dyDescent="0.3">
      <c r="A1155" s="1" t="s">
        <v>1926</v>
      </c>
      <c r="B1155" s="77">
        <f t="shared" si="18"/>
        <v>185</v>
      </c>
      <c r="C1155" s="86">
        <v>0.15</v>
      </c>
      <c r="D1155" s="86">
        <v>0.27</v>
      </c>
      <c r="E1155" s="67"/>
      <c r="F1155" s="1" t="s">
        <v>7</v>
      </c>
      <c r="G1155" s="1">
        <v>5</v>
      </c>
      <c r="H1155" s="1">
        <v>22</v>
      </c>
      <c r="I1155" s="15" t="s">
        <v>1918</v>
      </c>
      <c r="J1155" s="1" t="s">
        <v>1919</v>
      </c>
    </row>
    <row r="1156" spans="1:10" x14ac:dyDescent="0.3">
      <c r="A1156" s="1" t="s">
        <v>1927</v>
      </c>
      <c r="B1156" s="77">
        <f t="shared" si="18"/>
        <v>185.20833333333334</v>
      </c>
      <c r="C1156" s="86">
        <v>0.2</v>
      </c>
      <c r="D1156" s="86">
        <v>0.16</v>
      </c>
      <c r="E1156" s="67"/>
      <c r="F1156" s="1" t="s">
        <v>7</v>
      </c>
      <c r="G1156" s="1">
        <v>5</v>
      </c>
      <c r="H1156" s="1">
        <v>22</v>
      </c>
      <c r="I1156" s="15" t="s">
        <v>1918</v>
      </c>
      <c r="J1156" s="1" t="s">
        <v>1919</v>
      </c>
    </row>
    <row r="1157" spans="1:10" x14ac:dyDescent="0.3">
      <c r="A1157" s="1" t="s">
        <v>1928</v>
      </c>
      <c r="B1157" s="77">
        <f t="shared" si="18"/>
        <v>185.41666666666666</v>
      </c>
      <c r="C1157" s="86">
        <v>0.17</v>
      </c>
      <c r="D1157" s="86">
        <v>0.26</v>
      </c>
      <c r="E1157" s="67"/>
      <c r="F1157" s="1" t="s">
        <v>7</v>
      </c>
      <c r="G1157" s="1">
        <v>5</v>
      </c>
      <c r="H1157" s="1">
        <v>22</v>
      </c>
      <c r="I1157" s="15" t="s">
        <v>1918</v>
      </c>
      <c r="J1157" s="1" t="s">
        <v>1919</v>
      </c>
    </row>
    <row r="1158" spans="1:10" x14ac:dyDescent="0.3">
      <c r="A1158" s="1" t="s">
        <v>1929</v>
      </c>
      <c r="B1158" s="77">
        <f t="shared" si="18"/>
        <v>185.625</v>
      </c>
      <c r="C1158" s="86">
        <v>0.18</v>
      </c>
      <c r="D1158" s="86">
        <v>0.19</v>
      </c>
      <c r="E1158" s="67"/>
      <c r="F1158" s="1" t="s">
        <v>7</v>
      </c>
      <c r="G1158" s="1">
        <v>5</v>
      </c>
      <c r="H1158" s="1">
        <v>22</v>
      </c>
      <c r="I1158" s="15" t="s">
        <v>1918</v>
      </c>
      <c r="J1158" s="1" t="s">
        <v>1919</v>
      </c>
    </row>
    <row r="1159" spans="1:10" x14ac:dyDescent="0.3">
      <c r="A1159" s="1" t="s">
        <v>1930</v>
      </c>
      <c r="B1159" s="77">
        <f t="shared" si="18"/>
        <v>185.83333333333334</v>
      </c>
      <c r="C1159" s="86">
        <v>0.21</v>
      </c>
      <c r="D1159" s="86">
        <v>0.2</v>
      </c>
      <c r="E1159" s="67"/>
      <c r="F1159" s="1" t="s">
        <v>7</v>
      </c>
      <c r="G1159" s="1">
        <v>5</v>
      </c>
      <c r="H1159" s="1">
        <v>22</v>
      </c>
      <c r="I1159" s="15" t="s">
        <v>1918</v>
      </c>
      <c r="J1159" s="1" t="s">
        <v>1919</v>
      </c>
    </row>
    <row r="1160" spans="1:10" x14ac:dyDescent="0.3">
      <c r="A1160" s="1" t="s">
        <v>1931</v>
      </c>
      <c r="B1160" s="77">
        <f t="shared" si="18"/>
        <v>186</v>
      </c>
      <c r="C1160" s="86">
        <v>0.35</v>
      </c>
      <c r="D1160" s="86">
        <v>0.54</v>
      </c>
      <c r="E1160" s="67"/>
      <c r="F1160" s="1" t="s">
        <v>7</v>
      </c>
      <c r="G1160" s="1">
        <v>5</v>
      </c>
      <c r="H1160" s="1">
        <v>22</v>
      </c>
      <c r="I1160" s="15" t="s">
        <v>1918</v>
      </c>
      <c r="J1160" s="1" t="s">
        <v>1919</v>
      </c>
    </row>
    <row r="1161" spans="1:10" x14ac:dyDescent="0.3">
      <c r="A1161" s="1" t="s">
        <v>1932</v>
      </c>
      <c r="B1161" s="77">
        <f t="shared" si="18"/>
        <v>186.20833333333334</v>
      </c>
      <c r="C1161" s="86">
        <v>0.52</v>
      </c>
      <c r="D1161" s="86">
        <v>0</v>
      </c>
      <c r="E1161" s="67"/>
      <c r="F1161" s="1" t="s">
        <v>7</v>
      </c>
      <c r="G1161" s="1">
        <v>5</v>
      </c>
      <c r="H1161" s="1">
        <v>22</v>
      </c>
      <c r="I1161" s="15" t="s">
        <v>1918</v>
      </c>
      <c r="J1161" s="1" t="s">
        <v>1919</v>
      </c>
    </row>
    <row r="1162" spans="1:10" x14ac:dyDescent="0.3">
      <c r="A1162" s="1" t="s">
        <v>1933</v>
      </c>
      <c r="B1162" s="77">
        <f t="shared" si="18"/>
        <v>186.41666666666666</v>
      </c>
      <c r="C1162" s="86">
        <v>0.31</v>
      </c>
      <c r="D1162" s="86">
        <v>0.17</v>
      </c>
      <c r="E1162" s="67"/>
      <c r="F1162" s="1" t="s">
        <v>7</v>
      </c>
      <c r="G1162" s="1">
        <v>5</v>
      </c>
      <c r="H1162" s="1">
        <v>22</v>
      </c>
      <c r="I1162" s="15" t="s">
        <v>1918</v>
      </c>
      <c r="J1162" s="1" t="s">
        <v>1919</v>
      </c>
    </row>
    <row r="1163" spans="1:10" x14ac:dyDescent="0.3">
      <c r="A1163" s="1" t="s">
        <v>1934</v>
      </c>
      <c r="B1163" s="77">
        <f t="shared" si="18"/>
        <v>186.625</v>
      </c>
      <c r="C1163" s="86">
        <v>0.21</v>
      </c>
      <c r="D1163" s="86">
        <v>0.19</v>
      </c>
      <c r="E1163" s="67"/>
      <c r="F1163" s="1" t="s">
        <v>7</v>
      </c>
      <c r="G1163" s="1">
        <v>5</v>
      </c>
      <c r="H1163" s="1">
        <v>22</v>
      </c>
      <c r="I1163" s="15" t="s">
        <v>1918</v>
      </c>
      <c r="J1163" s="1" t="s">
        <v>1919</v>
      </c>
    </row>
    <row r="1164" spans="1:10" x14ac:dyDescent="0.3">
      <c r="A1164" s="1" t="s">
        <v>1935</v>
      </c>
      <c r="B1164" s="77">
        <f t="shared" si="18"/>
        <v>187</v>
      </c>
      <c r="C1164" s="86">
        <v>0.24</v>
      </c>
      <c r="D1164" s="86">
        <v>0.24</v>
      </c>
      <c r="E1164" s="67"/>
      <c r="F1164" s="1" t="s">
        <v>7</v>
      </c>
      <c r="G1164" s="1">
        <v>5</v>
      </c>
      <c r="H1164" s="1">
        <v>22</v>
      </c>
      <c r="I1164" s="15" t="s">
        <v>1918</v>
      </c>
      <c r="J1164" s="1" t="s">
        <v>1919</v>
      </c>
    </row>
    <row r="1165" spans="1:10" x14ac:dyDescent="0.3">
      <c r="A1165" s="1" t="s">
        <v>1936</v>
      </c>
      <c r="B1165" s="77">
        <f t="shared" ref="B1165:B1170" si="19">--LEFT(A1164,SEARCH("'",A1164)-1)+IF( ISNUMBER(SEARCH("""",A1164)),--MID(A1164,SEARCH("'",A1164)+1,SEARCH("""",A1164)-SEARCH("'",A1164)-1)/12)</f>
        <v>187</v>
      </c>
      <c r="C1165" s="86">
        <v>0.35</v>
      </c>
      <c r="D1165" s="86">
        <v>0.45</v>
      </c>
      <c r="E1165" s="67"/>
      <c r="F1165" s="1" t="s">
        <v>7</v>
      </c>
      <c r="G1165" s="1">
        <v>5</v>
      </c>
      <c r="H1165" s="1">
        <v>22</v>
      </c>
      <c r="I1165" s="15" t="s">
        <v>1918</v>
      </c>
      <c r="J1165" s="1" t="s">
        <v>1919</v>
      </c>
    </row>
    <row r="1166" spans="1:10" x14ac:dyDescent="0.3">
      <c r="A1166" s="1" t="s">
        <v>1937</v>
      </c>
      <c r="B1166" s="77">
        <f t="shared" si="19"/>
        <v>187.20833333333334</v>
      </c>
      <c r="C1166" s="86">
        <v>0.69</v>
      </c>
      <c r="D1166" s="86">
        <v>0</v>
      </c>
      <c r="E1166" s="67"/>
      <c r="F1166" s="1" t="s">
        <v>7</v>
      </c>
      <c r="G1166" s="1">
        <v>5</v>
      </c>
      <c r="H1166" s="1">
        <v>22</v>
      </c>
      <c r="I1166" s="15" t="s">
        <v>1918</v>
      </c>
      <c r="J1166" s="1" t="s">
        <v>1919</v>
      </c>
    </row>
    <row r="1167" spans="1:10" x14ac:dyDescent="0.3">
      <c r="A1167" s="1" t="s">
        <v>1938</v>
      </c>
      <c r="B1167" s="77">
        <f t="shared" si="19"/>
        <v>187.41666666666666</v>
      </c>
      <c r="C1167" s="86">
        <v>0.51</v>
      </c>
      <c r="D1167" s="86">
        <v>0.28000000000000003</v>
      </c>
      <c r="E1167" s="67"/>
      <c r="F1167" s="1" t="s">
        <v>7</v>
      </c>
      <c r="G1167" s="1">
        <v>5</v>
      </c>
      <c r="H1167" s="1">
        <v>22</v>
      </c>
      <c r="I1167" s="15" t="s">
        <v>1918</v>
      </c>
      <c r="J1167" s="1" t="s">
        <v>1919</v>
      </c>
    </row>
    <row r="1168" spans="1:10" x14ac:dyDescent="0.3">
      <c r="A1168" s="1" t="s">
        <v>1939</v>
      </c>
      <c r="B1168" s="77">
        <f t="shared" si="19"/>
        <v>187.625</v>
      </c>
      <c r="C1168" s="86">
        <v>0</v>
      </c>
      <c r="D1168" s="86">
        <v>0.37</v>
      </c>
      <c r="E1168" s="67"/>
      <c r="F1168" s="1" t="s">
        <v>7</v>
      </c>
      <c r="G1168" s="1">
        <v>5</v>
      </c>
      <c r="H1168" s="1">
        <v>22</v>
      </c>
      <c r="I1168" s="15" t="s">
        <v>1918</v>
      </c>
      <c r="J1168" s="1" t="s">
        <v>1919</v>
      </c>
    </row>
    <row r="1169" spans="1:10" x14ac:dyDescent="0.3">
      <c r="A1169" s="1" t="s">
        <v>1940</v>
      </c>
      <c r="B1169" s="77">
        <f t="shared" si="19"/>
        <v>188</v>
      </c>
      <c r="C1169" s="86">
        <v>0.66</v>
      </c>
      <c r="D1169" s="86">
        <v>0.62</v>
      </c>
      <c r="E1169" s="67"/>
      <c r="F1169" s="1" t="s">
        <v>7</v>
      </c>
      <c r="G1169" s="1">
        <v>5</v>
      </c>
      <c r="H1169" s="1">
        <v>22</v>
      </c>
      <c r="I1169" s="15" t="s">
        <v>1918</v>
      </c>
      <c r="J1169" s="1" t="s">
        <v>1919</v>
      </c>
    </row>
    <row r="1170" spans="1:10" x14ac:dyDescent="0.3">
      <c r="A1170" s="1" t="s">
        <v>1941</v>
      </c>
      <c r="B1170" s="77">
        <f t="shared" si="19"/>
        <v>188.20833333333334</v>
      </c>
      <c r="C1170" s="86">
        <v>0.46</v>
      </c>
      <c r="D1170" s="86">
        <v>0.17</v>
      </c>
      <c r="E1170" s="67"/>
      <c r="F1170" s="1" t="s">
        <v>7</v>
      </c>
      <c r="G1170" s="1">
        <v>5</v>
      </c>
      <c r="H1170" s="1">
        <v>22</v>
      </c>
      <c r="I1170" s="15" t="s">
        <v>1918</v>
      </c>
      <c r="J1170" s="1" t="s">
        <v>1919</v>
      </c>
    </row>
    <row r="1171" spans="1:10" x14ac:dyDescent="0.3">
      <c r="A1171" s="1" t="s">
        <v>1942</v>
      </c>
      <c r="B1171" s="77" t="e">
        <f>--LEFT(#REF!,SEARCH("'",#REF!)-1)+IF( ISNUMBER(SEARCH("""",#REF!)),--MID(#REF!,SEARCH("'",#REF!)+1,SEARCH("""",#REF!)-SEARCH("'",#REF!)-1)/12)</f>
        <v>#REF!</v>
      </c>
      <c r="C1171" s="86">
        <v>0.72</v>
      </c>
      <c r="D1171" s="86">
        <v>0.88</v>
      </c>
      <c r="E1171" s="67"/>
      <c r="F1171" s="1" t="s">
        <v>7</v>
      </c>
      <c r="G1171" s="1">
        <v>5</v>
      </c>
      <c r="H1171" s="1">
        <v>22</v>
      </c>
      <c r="I1171" s="15" t="s">
        <v>1918</v>
      </c>
      <c r="J1171" s="1" t="s">
        <v>1919</v>
      </c>
    </row>
    <row r="1172" spans="1:10" x14ac:dyDescent="0.3">
      <c r="A1172" s="1" t="s">
        <v>1943</v>
      </c>
      <c r="B1172" s="77">
        <f t="shared" ref="B1172:B1184" si="20">--LEFT(A1171,SEARCH("'",A1171)-1)+IF( ISNUMBER(SEARCH("""",A1171)),--MID(A1171,SEARCH("'",A1171)+1,SEARCH("""",A1171)-SEARCH("'",A1171)-1)/12)</f>
        <v>189</v>
      </c>
      <c r="C1172" s="86">
        <v>0.57999999999999996</v>
      </c>
      <c r="D1172" s="86">
        <v>0.21</v>
      </c>
      <c r="E1172" s="67"/>
      <c r="F1172" s="1" t="s">
        <v>7</v>
      </c>
      <c r="G1172" s="1">
        <v>5</v>
      </c>
      <c r="H1172" s="1">
        <v>22</v>
      </c>
      <c r="I1172" s="15" t="s">
        <v>1918</v>
      </c>
      <c r="J1172" s="1" t="s">
        <v>1919</v>
      </c>
    </row>
    <row r="1173" spans="1:10" x14ac:dyDescent="0.3">
      <c r="A1173" s="1" t="s">
        <v>1944</v>
      </c>
      <c r="B1173" s="77">
        <f t="shared" si="20"/>
        <v>189.20833333333334</v>
      </c>
      <c r="C1173" s="86">
        <v>1.71</v>
      </c>
      <c r="D1173" s="86">
        <v>0.18</v>
      </c>
      <c r="E1173" s="67"/>
      <c r="F1173" s="1" t="s">
        <v>7</v>
      </c>
      <c r="G1173" s="1">
        <v>5</v>
      </c>
      <c r="H1173" s="1">
        <v>22</v>
      </c>
      <c r="I1173" s="15" t="s">
        <v>1918</v>
      </c>
      <c r="J1173" s="1" t="s">
        <v>1919</v>
      </c>
    </row>
    <row r="1174" spans="1:10" x14ac:dyDescent="0.3">
      <c r="A1174" s="1" t="s">
        <v>1945</v>
      </c>
      <c r="B1174" s="77">
        <f t="shared" si="20"/>
        <v>189.41666666666666</v>
      </c>
      <c r="C1174" s="86">
        <v>0.4</v>
      </c>
      <c r="D1174" s="86">
        <v>0.32</v>
      </c>
      <c r="E1174" s="67"/>
      <c r="F1174" s="1" t="s">
        <v>7</v>
      </c>
      <c r="G1174" s="1">
        <v>5</v>
      </c>
      <c r="H1174" s="1">
        <v>22</v>
      </c>
      <c r="I1174" s="15" t="s">
        <v>1918</v>
      </c>
      <c r="J1174" s="1" t="s">
        <v>1919</v>
      </c>
    </row>
    <row r="1175" spans="1:10" x14ac:dyDescent="0.3">
      <c r="A1175" s="1" t="s">
        <v>1946</v>
      </c>
      <c r="B1175" s="77">
        <f t="shared" si="20"/>
        <v>189.625</v>
      </c>
      <c r="C1175" s="86">
        <v>0.36</v>
      </c>
      <c r="D1175" s="86">
        <v>0.6</v>
      </c>
      <c r="E1175" s="67"/>
      <c r="F1175" s="1" t="s">
        <v>7</v>
      </c>
      <c r="G1175" s="1">
        <v>5</v>
      </c>
      <c r="H1175" s="1">
        <v>22</v>
      </c>
      <c r="I1175" s="15" t="s">
        <v>1918</v>
      </c>
      <c r="J1175" s="1" t="s">
        <v>1919</v>
      </c>
    </row>
    <row r="1176" spans="1:10" x14ac:dyDescent="0.3">
      <c r="A1176" s="1" t="s">
        <v>1947</v>
      </c>
      <c r="B1176" s="77">
        <f t="shared" si="20"/>
        <v>189.83333333333334</v>
      </c>
      <c r="C1176" s="86">
        <v>0.44</v>
      </c>
      <c r="D1176" s="86">
        <v>0.16</v>
      </c>
      <c r="E1176" s="67"/>
      <c r="F1176" s="1" t="s">
        <v>7</v>
      </c>
      <c r="G1176" s="1">
        <v>5</v>
      </c>
      <c r="H1176" s="1">
        <v>22</v>
      </c>
      <c r="I1176" s="15" t="s">
        <v>1918</v>
      </c>
      <c r="J1176" s="1" t="s">
        <v>1919</v>
      </c>
    </row>
    <row r="1177" spans="1:10" x14ac:dyDescent="0.3">
      <c r="A1177" s="1" t="s">
        <v>1948</v>
      </c>
      <c r="B1177" s="77">
        <f t="shared" si="20"/>
        <v>190</v>
      </c>
      <c r="C1177" s="86">
        <v>0.48</v>
      </c>
      <c r="D1177" s="86">
        <v>0.32</v>
      </c>
      <c r="E1177" s="67"/>
      <c r="F1177" s="1" t="s">
        <v>7</v>
      </c>
      <c r="G1177" s="1">
        <v>5</v>
      </c>
      <c r="H1177" s="1">
        <v>22</v>
      </c>
      <c r="I1177" s="15" t="s">
        <v>1918</v>
      </c>
      <c r="J1177" s="1" t="s">
        <v>1919</v>
      </c>
    </row>
    <row r="1178" spans="1:10" x14ac:dyDescent="0.3">
      <c r="A1178" s="1" t="s">
        <v>1949</v>
      </c>
      <c r="B1178" s="77">
        <f t="shared" si="20"/>
        <v>190.20833333333334</v>
      </c>
      <c r="C1178" s="86">
        <v>0.2</v>
      </c>
      <c r="D1178" s="86">
        <v>0.28999999999999998</v>
      </c>
      <c r="E1178" s="67"/>
      <c r="F1178" s="1" t="s">
        <v>7</v>
      </c>
      <c r="G1178" s="1">
        <v>5</v>
      </c>
      <c r="H1178" s="1">
        <v>22</v>
      </c>
      <c r="I1178" s="15" t="s">
        <v>1918</v>
      </c>
      <c r="J1178" s="1" t="s">
        <v>1919</v>
      </c>
    </row>
    <row r="1179" spans="1:10" x14ac:dyDescent="0.3">
      <c r="A1179" s="1" t="s">
        <v>1950</v>
      </c>
      <c r="B1179" s="77">
        <f t="shared" si="20"/>
        <v>190.625</v>
      </c>
      <c r="C1179" s="86">
        <v>0.31</v>
      </c>
      <c r="D1179" s="86">
        <v>0.16</v>
      </c>
      <c r="E1179" s="67"/>
      <c r="F1179" s="1" t="s">
        <v>7</v>
      </c>
      <c r="G1179" s="1">
        <v>5</v>
      </c>
      <c r="H1179" s="1">
        <v>22</v>
      </c>
      <c r="I1179" s="15" t="s">
        <v>1918</v>
      </c>
      <c r="J1179" s="1" t="s">
        <v>1919</v>
      </c>
    </row>
    <row r="1180" spans="1:10" x14ac:dyDescent="0.3">
      <c r="A1180" s="1" t="s">
        <v>1951</v>
      </c>
      <c r="B1180" s="77">
        <f t="shared" si="20"/>
        <v>190.83333333333334</v>
      </c>
      <c r="C1180" s="86">
        <v>0.24</v>
      </c>
      <c r="D1180" s="86">
        <v>0.22</v>
      </c>
      <c r="E1180" s="67"/>
      <c r="F1180" s="1" t="s">
        <v>7</v>
      </c>
      <c r="G1180" s="1">
        <v>5</v>
      </c>
      <c r="H1180" s="1">
        <v>22</v>
      </c>
      <c r="I1180" s="15" t="s">
        <v>1918</v>
      </c>
      <c r="J1180" s="1" t="s">
        <v>1919</v>
      </c>
    </row>
    <row r="1181" spans="1:10" x14ac:dyDescent="0.3">
      <c r="A1181" s="1" t="s">
        <v>1952</v>
      </c>
      <c r="B1181" s="77">
        <f t="shared" si="20"/>
        <v>191</v>
      </c>
      <c r="C1181" s="86">
        <v>0.69</v>
      </c>
      <c r="D1181" s="86">
        <v>0.21</v>
      </c>
      <c r="E1181" s="67"/>
      <c r="F1181" s="1" t="s">
        <v>7</v>
      </c>
      <c r="G1181" s="1">
        <v>5</v>
      </c>
      <c r="H1181" s="1">
        <v>22</v>
      </c>
      <c r="I1181" s="15" t="s">
        <v>1918</v>
      </c>
      <c r="J1181" s="1" t="s">
        <v>1919</v>
      </c>
    </row>
    <row r="1182" spans="1:10" x14ac:dyDescent="0.3">
      <c r="A1182" s="1" t="s">
        <v>1953</v>
      </c>
      <c r="B1182" s="77">
        <f t="shared" si="20"/>
        <v>191.20833333333334</v>
      </c>
      <c r="C1182" s="86">
        <v>0.4</v>
      </c>
      <c r="D1182" s="86">
        <v>0</v>
      </c>
      <c r="E1182" s="67"/>
      <c r="F1182" s="1" t="s">
        <v>7</v>
      </c>
      <c r="G1182" s="1">
        <v>5</v>
      </c>
      <c r="H1182" s="1">
        <v>22</v>
      </c>
      <c r="I1182" s="15" t="s">
        <v>1918</v>
      </c>
      <c r="J1182" s="1" t="s">
        <v>1919</v>
      </c>
    </row>
    <row r="1183" spans="1:10" x14ac:dyDescent="0.3">
      <c r="A1183" s="1" t="s">
        <v>1954</v>
      </c>
      <c r="B1183" s="77">
        <f t="shared" si="20"/>
        <v>191.41666666666666</v>
      </c>
      <c r="C1183" s="86">
        <v>0.2</v>
      </c>
      <c r="D1183" s="86">
        <v>0.4</v>
      </c>
      <c r="E1183" s="67"/>
      <c r="F1183" s="1" t="s">
        <v>7</v>
      </c>
      <c r="G1183" s="1">
        <v>5</v>
      </c>
      <c r="H1183" s="1">
        <v>22</v>
      </c>
      <c r="I1183" s="15" t="s">
        <v>1918</v>
      </c>
      <c r="J1183" s="1" t="s">
        <v>1919</v>
      </c>
    </row>
    <row r="1184" spans="1:10" x14ac:dyDescent="0.3">
      <c r="A1184" s="1" t="s">
        <v>1955</v>
      </c>
      <c r="B1184" s="77">
        <f t="shared" si="20"/>
        <v>191.625</v>
      </c>
      <c r="C1184" s="86">
        <v>0.24</v>
      </c>
      <c r="D1184" s="86">
        <v>0.32</v>
      </c>
      <c r="E1184" s="67"/>
      <c r="F1184" s="1" t="s">
        <v>7</v>
      </c>
      <c r="G1184" s="1">
        <v>5</v>
      </c>
      <c r="H1184" s="1">
        <v>22</v>
      </c>
      <c r="I1184" s="15" t="s">
        <v>1918</v>
      </c>
      <c r="J1184" s="1" t="s">
        <v>1919</v>
      </c>
    </row>
    <row r="1185" spans="1:10" s="11" customFormat="1" x14ac:dyDescent="0.3">
      <c r="B1185" s="84"/>
      <c r="C1185" s="88"/>
      <c r="D1185" s="88"/>
      <c r="E1185" s="30"/>
    </row>
    <row r="1186" spans="1:10" x14ac:dyDescent="0.3">
      <c r="A1186" s="1" t="s">
        <v>1974</v>
      </c>
      <c r="B1186" s="77">
        <f t="shared" ref="B1186:B1201" si="21">--LEFT(A1186,SEARCH("'",A1186)-1)+IF( ISNUMBER(SEARCH("""",A1186)),--MID(A1186,SEARCH("'",A1186)+1,SEARCH("""",A1186)-SEARCH("'",A1186)-1)/12)</f>
        <v>156.20833333333334</v>
      </c>
      <c r="C1186" s="86">
        <v>0.42</v>
      </c>
      <c r="D1186" s="86">
        <v>0.42</v>
      </c>
      <c r="E1186" s="67"/>
      <c r="F1186" s="1" t="s">
        <v>7</v>
      </c>
      <c r="G1186" s="1">
        <v>5</v>
      </c>
      <c r="H1186" s="1">
        <v>19</v>
      </c>
      <c r="I1186" s="15" t="s">
        <v>2007</v>
      </c>
      <c r="J1186" s="1" t="s">
        <v>1919</v>
      </c>
    </row>
    <row r="1187" spans="1:10" x14ac:dyDescent="0.3">
      <c r="A1187" s="1" t="s">
        <v>1975</v>
      </c>
      <c r="B1187" s="77">
        <f t="shared" si="21"/>
        <v>156.41666666666666</v>
      </c>
      <c r="C1187" s="86">
        <v>0.44</v>
      </c>
      <c r="D1187" s="86">
        <v>0.42</v>
      </c>
      <c r="E1187" s="67"/>
      <c r="F1187" s="1" t="s">
        <v>7</v>
      </c>
      <c r="G1187" s="1">
        <v>5</v>
      </c>
      <c r="H1187" s="1">
        <v>19</v>
      </c>
      <c r="I1187" s="15" t="s">
        <v>2007</v>
      </c>
      <c r="J1187" s="1" t="s">
        <v>1919</v>
      </c>
    </row>
    <row r="1188" spans="1:10" x14ac:dyDescent="0.3">
      <c r="A1188" s="1" t="s">
        <v>1976</v>
      </c>
      <c r="B1188" s="77">
        <f t="shared" si="21"/>
        <v>156.625</v>
      </c>
      <c r="C1188" s="86">
        <v>0.53</v>
      </c>
      <c r="D1188" s="86">
        <v>0.56000000000000005</v>
      </c>
      <c r="E1188" s="67"/>
      <c r="F1188" s="1" t="s">
        <v>7</v>
      </c>
      <c r="G1188" s="1">
        <v>5</v>
      </c>
      <c r="H1188" s="1">
        <v>19</v>
      </c>
      <c r="I1188" s="15" t="s">
        <v>2007</v>
      </c>
      <c r="J1188" s="1" t="s">
        <v>1919</v>
      </c>
    </row>
    <row r="1189" spans="1:10" x14ac:dyDescent="0.3">
      <c r="A1189" s="1" t="s">
        <v>1977</v>
      </c>
      <c r="B1189" s="77">
        <f t="shared" si="21"/>
        <v>157</v>
      </c>
      <c r="C1189" s="86">
        <v>0.64</v>
      </c>
      <c r="D1189" s="86">
        <v>0.66</v>
      </c>
      <c r="E1189" s="67"/>
      <c r="F1189" s="1" t="s">
        <v>7</v>
      </c>
      <c r="G1189" s="1">
        <v>5</v>
      </c>
      <c r="H1189" s="1">
        <v>19</v>
      </c>
      <c r="I1189" s="15" t="s">
        <v>2007</v>
      </c>
      <c r="J1189" s="1" t="s">
        <v>1919</v>
      </c>
    </row>
    <row r="1190" spans="1:10" x14ac:dyDescent="0.3">
      <c r="A1190" s="1" t="s">
        <v>1978</v>
      </c>
      <c r="B1190" s="77">
        <f t="shared" si="21"/>
        <v>157.20833333333334</v>
      </c>
      <c r="C1190" s="86">
        <v>0.38</v>
      </c>
      <c r="D1190" s="86">
        <v>0.65</v>
      </c>
      <c r="E1190" s="67"/>
      <c r="F1190" s="1" t="s">
        <v>7</v>
      </c>
      <c r="G1190" s="1">
        <v>5</v>
      </c>
      <c r="H1190" s="1">
        <v>19</v>
      </c>
      <c r="I1190" s="15" t="s">
        <v>2007</v>
      </c>
      <c r="J1190" s="1" t="s">
        <v>1919</v>
      </c>
    </row>
    <row r="1191" spans="1:10" x14ac:dyDescent="0.3">
      <c r="A1191" s="1" t="s">
        <v>1979</v>
      </c>
      <c r="B1191" s="77">
        <f t="shared" si="21"/>
        <v>157.41666666666666</v>
      </c>
      <c r="C1191" s="86">
        <v>0.85</v>
      </c>
      <c r="D1191" s="86">
        <v>1.03</v>
      </c>
      <c r="E1191" s="67"/>
      <c r="F1191" s="1" t="s">
        <v>7</v>
      </c>
      <c r="G1191" s="1">
        <v>5</v>
      </c>
      <c r="H1191" s="1">
        <v>19</v>
      </c>
      <c r="I1191" s="15" t="s">
        <v>2007</v>
      </c>
      <c r="J1191" s="1" t="s">
        <v>1919</v>
      </c>
    </row>
    <row r="1192" spans="1:10" x14ac:dyDescent="0.3">
      <c r="A1192" s="1" t="s">
        <v>1980</v>
      </c>
      <c r="B1192" s="77">
        <f t="shared" si="21"/>
        <v>157.625</v>
      </c>
      <c r="C1192" s="86">
        <v>0.67</v>
      </c>
      <c r="D1192" s="86">
        <v>0.77</v>
      </c>
      <c r="E1192" s="67"/>
      <c r="F1192" s="1" t="s">
        <v>7</v>
      </c>
      <c r="G1192" s="1">
        <v>5</v>
      </c>
      <c r="H1192" s="1">
        <v>19</v>
      </c>
      <c r="I1192" s="15" t="s">
        <v>2007</v>
      </c>
      <c r="J1192" s="1" t="s">
        <v>1919</v>
      </c>
    </row>
    <row r="1193" spans="1:10" x14ac:dyDescent="0.3">
      <c r="A1193" s="1" t="s">
        <v>1981</v>
      </c>
      <c r="B1193" s="77">
        <f t="shared" si="21"/>
        <v>158</v>
      </c>
      <c r="C1193" s="86">
        <v>0.56000000000000005</v>
      </c>
      <c r="D1193" s="86">
        <v>0.61</v>
      </c>
      <c r="E1193" s="67"/>
      <c r="F1193" s="1" t="s">
        <v>7</v>
      </c>
      <c r="G1193" s="1">
        <v>5</v>
      </c>
      <c r="H1193" s="1">
        <v>19</v>
      </c>
      <c r="I1193" s="15" t="s">
        <v>2007</v>
      </c>
      <c r="J1193" s="1" t="s">
        <v>1919</v>
      </c>
    </row>
    <row r="1194" spans="1:10" x14ac:dyDescent="0.3">
      <c r="A1194" s="1" t="s">
        <v>1982</v>
      </c>
      <c r="B1194" s="77">
        <f t="shared" si="21"/>
        <v>158.20833333333334</v>
      </c>
      <c r="C1194" s="86">
        <v>0.66</v>
      </c>
      <c r="D1194" s="86">
        <v>0.75</v>
      </c>
      <c r="E1194" s="67"/>
      <c r="F1194" s="1" t="s">
        <v>7</v>
      </c>
      <c r="G1194" s="1">
        <v>5</v>
      </c>
      <c r="H1194" s="1">
        <v>19</v>
      </c>
      <c r="I1194" s="15" t="s">
        <v>2007</v>
      </c>
      <c r="J1194" s="1" t="s">
        <v>1919</v>
      </c>
    </row>
    <row r="1195" spans="1:10" x14ac:dyDescent="0.3">
      <c r="A1195" s="1" t="s">
        <v>1983</v>
      </c>
      <c r="B1195" s="77">
        <f t="shared" si="21"/>
        <v>158.83333333333334</v>
      </c>
      <c r="C1195" s="86">
        <v>0.64</v>
      </c>
      <c r="D1195" s="86">
        <v>0.56999999999999995</v>
      </c>
      <c r="E1195" s="67"/>
      <c r="F1195" s="1" t="s">
        <v>7</v>
      </c>
      <c r="G1195" s="1">
        <v>5</v>
      </c>
      <c r="H1195" s="1">
        <v>19</v>
      </c>
      <c r="I1195" s="15" t="s">
        <v>2007</v>
      </c>
      <c r="J1195" s="1" t="s">
        <v>1919</v>
      </c>
    </row>
    <row r="1196" spans="1:10" x14ac:dyDescent="0.3">
      <c r="A1196" s="1" t="s">
        <v>1984</v>
      </c>
      <c r="B1196" s="77">
        <f t="shared" si="21"/>
        <v>159</v>
      </c>
      <c r="C1196" s="86">
        <v>0.38</v>
      </c>
      <c r="D1196" s="86">
        <v>0.55000000000000004</v>
      </c>
      <c r="E1196" s="67"/>
      <c r="F1196" s="1" t="s">
        <v>7</v>
      </c>
      <c r="G1196" s="1">
        <v>5</v>
      </c>
      <c r="H1196" s="1">
        <v>19</v>
      </c>
      <c r="I1196" s="15" t="s">
        <v>2007</v>
      </c>
      <c r="J1196" s="1" t="s">
        <v>1919</v>
      </c>
    </row>
    <row r="1197" spans="1:10" x14ac:dyDescent="0.3">
      <c r="A1197" s="1" t="s">
        <v>1985</v>
      </c>
      <c r="B1197" s="77">
        <f t="shared" si="21"/>
        <v>159.20833333333334</v>
      </c>
      <c r="C1197" s="86">
        <v>0.43</v>
      </c>
      <c r="D1197" s="86">
        <v>0.52</v>
      </c>
      <c r="E1197" s="67"/>
      <c r="F1197" s="1" t="s">
        <v>7</v>
      </c>
      <c r="G1197" s="1">
        <v>5</v>
      </c>
      <c r="H1197" s="1">
        <v>19</v>
      </c>
      <c r="I1197" s="15" t="s">
        <v>2007</v>
      </c>
      <c r="J1197" s="1" t="s">
        <v>1919</v>
      </c>
    </row>
    <row r="1198" spans="1:10" x14ac:dyDescent="0.3">
      <c r="A1198" s="1" t="s">
        <v>1986</v>
      </c>
      <c r="B1198" s="77">
        <f t="shared" si="21"/>
        <v>159.41666666666666</v>
      </c>
      <c r="C1198" s="86">
        <v>0.4</v>
      </c>
      <c r="D1198" s="86">
        <v>0.51</v>
      </c>
      <c r="E1198" s="67"/>
      <c r="F1198" s="1" t="s">
        <v>7</v>
      </c>
      <c r="G1198" s="1">
        <v>5</v>
      </c>
      <c r="H1198" s="1">
        <v>19</v>
      </c>
      <c r="I1198" s="15" t="s">
        <v>2007</v>
      </c>
      <c r="J1198" s="1" t="s">
        <v>1919</v>
      </c>
    </row>
    <row r="1199" spans="1:10" x14ac:dyDescent="0.3">
      <c r="A1199" s="1" t="s">
        <v>1987</v>
      </c>
      <c r="B1199" s="77">
        <f t="shared" si="21"/>
        <v>159.83333333333334</v>
      </c>
      <c r="C1199" s="86">
        <v>0.34</v>
      </c>
      <c r="D1199" s="86">
        <v>0.42</v>
      </c>
      <c r="E1199" s="67"/>
      <c r="F1199" s="1" t="s">
        <v>7</v>
      </c>
      <c r="G1199" s="1">
        <v>5</v>
      </c>
      <c r="H1199" s="1">
        <v>19</v>
      </c>
      <c r="I1199" s="15" t="s">
        <v>2007</v>
      </c>
      <c r="J1199" s="1" t="s">
        <v>1919</v>
      </c>
    </row>
    <row r="1200" spans="1:10" x14ac:dyDescent="0.3">
      <c r="A1200" s="1" t="s">
        <v>1988</v>
      </c>
      <c r="B1200" s="77">
        <f t="shared" si="21"/>
        <v>160</v>
      </c>
      <c r="C1200" s="86">
        <v>0.6</v>
      </c>
      <c r="D1200" s="86">
        <v>0.66</v>
      </c>
      <c r="E1200" s="67"/>
      <c r="F1200" s="1" t="s">
        <v>7</v>
      </c>
      <c r="G1200" s="1">
        <v>5</v>
      </c>
      <c r="H1200" s="1">
        <v>19</v>
      </c>
      <c r="I1200" s="15" t="s">
        <v>2007</v>
      </c>
      <c r="J1200" s="1" t="s">
        <v>1919</v>
      </c>
    </row>
    <row r="1201" spans="1:10" x14ac:dyDescent="0.3">
      <c r="A1201" s="1" t="s">
        <v>1989</v>
      </c>
      <c r="B1201" s="77">
        <f t="shared" si="21"/>
        <v>160.20833333333334</v>
      </c>
      <c r="C1201" s="86">
        <v>0.46</v>
      </c>
      <c r="D1201" s="86">
        <v>0.68</v>
      </c>
      <c r="E1201" s="67"/>
      <c r="F1201" s="1" t="s">
        <v>7</v>
      </c>
      <c r="G1201" s="1">
        <v>5</v>
      </c>
      <c r="H1201" s="1">
        <v>19</v>
      </c>
      <c r="I1201" s="15" t="s">
        <v>2007</v>
      </c>
      <c r="J1201" s="1" t="s">
        <v>1919</v>
      </c>
    </row>
    <row r="1202" spans="1:10" x14ac:dyDescent="0.3">
      <c r="A1202" s="1" t="s">
        <v>1990</v>
      </c>
      <c r="B1202" s="77">
        <f t="shared" ref="B1202:B1230" si="22">--LEFT(A1202,SEARCH("'",A1202)-1)+IF( ISNUMBER(SEARCH("""",A1202)),--MID(A1202,SEARCH("'",A1202)+1,SEARCH("""",A1202)-SEARCH("'",A1202)-1)/12)</f>
        <v>160.83333333333334</v>
      </c>
      <c r="C1202" s="86">
        <v>0.67</v>
      </c>
      <c r="D1202" s="86">
        <v>0.65</v>
      </c>
      <c r="E1202" s="67"/>
      <c r="F1202" s="1" t="s">
        <v>7</v>
      </c>
      <c r="G1202" s="1">
        <v>5</v>
      </c>
      <c r="H1202" s="1">
        <v>19</v>
      </c>
      <c r="I1202" s="15" t="s">
        <v>2007</v>
      </c>
      <c r="J1202" s="1" t="s">
        <v>1919</v>
      </c>
    </row>
    <row r="1203" spans="1:10" x14ac:dyDescent="0.3">
      <c r="A1203" s="1" t="s">
        <v>1991</v>
      </c>
      <c r="B1203" s="77">
        <f t="shared" si="22"/>
        <v>161</v>
      </c>
      <c r="C1203" s="86">
        <v>0.39</v>
      </c>
      <c r="D1203" s="86">
        <v>0.25</v>
      </c>
      <c r="E1203" s="67"/>
      <c r="F1203" s="1" t="s">
        <v>7</v>
      </c>
      <c r="G1203" s="1">
        <v>5</v>
      </c>
      <c r="H1203" s="1">
        <v>19</v>
      </c>
      <c r="I1203" s="15" t="s">
        <v>2007</v>
      </c>
      <c r="J1203" s="1" t="s">
        <v>1919</v>
      </c>
    </row>
    <row r="1204" spans="1:10" x14ac:dyDescent="0.3">
      <c r="A1204" s="1" t="s">
        <v>1992</v>
      </c>
      <c r="B1204" s="77">
        <f t="shared" si="22"/>
        <v>161.20833333333334</v>
      </c>
      <c r="C1204" s="86">
        <v>0.56999999999999995</v>
      </c>
      <c r="D1204" s="86">
        <v>0.59</v>
      </c>
      <c r="E1204" s="67"/>
      <c r="F1204" s="1" t="s">
        <v>7</v>
      </c>
      <c r="G1204" s="1">
        <v>5</v>
      </c>
      <c r="H1204" s="1">
        <v>19</v>
      </c>
      <c r="I1204" s="15" t="s">
        <v>2007</v>
      </c>
      <c r="J1204" s="1" t="s">
        <v>1919</v>
      </c>
    </row>
    <row r="1205" spans="1:10" x14ac:dyDescent="0.3">
      <c r="A1205" s="1" t="s">
        <v>1993</v>
      </c>
      <c r="B1205" s="77">
        <f t="shared" si="22"/>
        <v>161.625</v>
      </c>
      <c r="C1205" s="86">
        <v>1.36</v>
      </c>
      <c r="D1205" s="86">
        <v>3.55</v>
      </c>
      <c r="E1205" s="67"/>
      <c r="F1205" s="1" t="s">
        <v>7</v>
      </c>
      <c r="G1205" s="1">
        <v>5</v>
      </c>
      <c r="H1205" s="1">
        <v>19</v>
      </c>
      <c r="I1205" s="15" t="s">
        <v>2007</v>
      </c>
      <c r="J1205" s="1" t="s">
        <v>1919</v>
      </c>
    </row>
    <row r="1206" spans="1:10" x14ac:dyDescent="0.3">
      <c r="A1206" s="1" t="s">
        <v>1994</v>
      </c>
      <c r="B1206" s="77">
        <f t="shared" si="22"/>
        <v>161.83333333333334</v>
      </c>
      <c r="C1206" s="86">
        <v>1.73</v>
      </c>
      <c r="D1206" s="86">
        <v>0.72</v>
      </c>
      <c r="E1206" s="67"/>
      <c r="F1206" s="1" t="s">
        <v>7</v>
      </c>
      <c r="G1206" s="1">
        <v>5</v>
      </c>
      <c r="H1206" s="1">
        <v>19</v>
      </c>
      <c r="I1206" s="15" t="s">
        <v>2007</v>
      </c>
      <c r="J1206" s="1" t="s">
        <v>1919</v>
      </c>
    </row>
    <row r="1207" spans="1:10" x14ac:dyDescent="0.3">
      <c r="A1207" s="1" t="s">
        <v>1995</v>
      </c>
      <c r="B1207" s="77">
        <f t="shared" si="22"/>
        <v>162</v>
      </c>
      <c r="C1207" s="86">
        <v>2.85</v>
      </c>
      <c r="D1207" s="86">
        <v>0.54</v>
      </c>
      <c r="E1207" s="67"/>
      <c r="F1207" s="1" t="s">
        <v>7</v>
      </c>
      <c r="G1207" s="1">
        <v>5</v>
      </c>
      <c r="H1207" s="1">
        <v>19</v>
      </c>
      <c r="I1207" s="15" t="s">
        <v>2007</v>
      </c>
      <c r="J1207" s="1" t="s">
        <v>1919</v>
      </c>
    </row>
    <row r="1208" spans="1:10" x14ac:dyDescent="0.3">
      <c r="A1208" s="1" t="s">
        <v>1996</v>
      </c>
      <c r="B1208" s="77">
        <f t="shared" si="22"/>
        <v>162.41666666666666</v>
      </c>
      <c r="C1208" s="86">
        <v>0.89</v>
      </c>
      <c r="D1208" s="86">
        <v>1.1399999999999999</v>
      </c>
      <c r="E1208" s="67"/>
      <c r="F1208" s="1" t="s">
        <v>7</v>
      </c>
      <c r="G1208" s="1">
        <v>5</v>
      </c>
      <c r="H1208" s="1">
        <v>19</v>
      </c>
      <c r="I1208" s="15" t="s">
        <v>2007</v>
      </c>
      <c r="J1208" s="1" t="s">
        <v>1919</v>
      </c>
    </row>
    <row r="1209" spans="1:10" x14ac:dyDescent="0.3">
      <c r="A1209" s="1" t="s">
        <v>1997</v>
      </c>
      <c r="B1209" s="77">
        <f t="shared" si="22"/>
        <v>162.625</v>
      </c>
      <c r="C1209" s="86">
        <v>0.88</v>
      </c>
      <c r="D1209" s="86">
        <v>1.0900000000000001</v>
      </c>
      <c r="E1209" s="67"/>
      <c r="F1209" s="1" t="s">
        <v>7</v>
      </c>
      <c r="G1209" s="1">
        <v>5</v>
      </c>
      <c r="H1209" s="1">
        <v>19</v>
      </c>
      <c r="I1209" s="15" t="s">
        <v>2007</v>
      </c>
      <c r="J1209" s="1" t="s">
        <v>1919</v>
      </c>
    </row>
    <row r="1210" spans="1:10" x14ac:dyDescent="0.3">
      <c r="A1210" s="1" t="s">
        <v>1998</v>
      </c>
      <c r="B1210" s="77">
        <f t="shared" si="22"/>
        <v>163</v>
      </c>
      <c r="C1210" s="86">
        <v>0.47</v>
      </c>
      <c r="D1210" s="86">
        <v>0.34</v>
      </c>
      <c r="E1210" s="67"/>
      <c r="F1210" s="1" t="s">
        <v>7</v>
      </c>
      <c r="G1210" s="1">
        <v>5</v>
      </c>
      <c r="H1210" s="1">
        <v>19</v>
      </c>
      <c r="I1210" s="15" t="s">
        <v>2007</v>
      </c>
      <c r="J1210" s="1" t="s">
        <v>1919</v>
      </c>
    </row>
    <row r="1211" spans="1:10" x14ac:dyDescent="0.3">
      <c r="A1211" s="1" t="s">
        <v>1999</v>
      </c>
      <c r="B1211" s="77">
        <f t="shared" si="22"/>
        <v>163.41666666666666</v>
      </c>
      <c r="C1211" s="86">
        <v>0.53</v>
      </c>
      <c r="D1211" s="86">
        <v>0.35</v>
      </c>
      <c r="E1211" s="67"/>
      <c r="F1211" s="1" t="s">
        <v>7</v>
      </c>
      <c r="G1211" s="1">
        <v>5</v>
      </c>
      <c r="H1211" s="1">
        <v>19</v>
      </c>
      <c r="I1211" s="15" t="s">
        <v>2007</v>
      </c>
      <c r="J1211" s="1" t="s">
        <v>1919</v>
      </c>
    </row>
    <row r="1212" spans="1:10" x14ac:dyDescent="0.3">
      <c r="A1212" s="1" t="s">
        <v>2000</v>
      </c>
      <c r="B1212" s="77">
        <f t="shared" si="22"/>
        <v>163.625</v>
      </c>
      <c r="C1212" s="86">
        <v>1.1399999999999999</v>
      </c>
      <c r="D1212" s="86">
        <v>1.03</v>
      </c>
      <c r="E1212" s="67"/>
      <c r="F1212" s="1" t="s">
        <v>7</v>
      </c>
      <c r="G1212" s="1">
        <v>5</v>
      </c>
      <c r="H1212" s="1">
        <v>19</v>
      </c>
      <c r="I1212" s="15" t="s">
        <v>2007</v>
      </c>
      <c r="J1212" s="1" t="s">
        <v>1919</v>
      </c>
    </row>
    <row r="1213" spans="1:10" x14ac:dyDescent="0.3">
      <c r="A1213" s="1" t="s">
        <v>2001</v>
      </c>
      <c r="B1213" s="77">
        <f t="shared" si="22"/>
        <v>163.83333333333334</v>
      </c>
      <c r="C1213" s="86">
        <v>0.34</v>
      </c>
      <c r="D1213" s="86">
        <v>0.62</v>
      </c>
      <c r="E1213" s="67"/>
      <c r="F1213" s="1" t="s">
        <v>7</v>
      </c>
      <c r="G1213" s="1">
        <v>5</v>
      </c>
      <c r="H1213" s="1">
        <v>19</v>
      </c>
      <c r="I1213" s="15" t="s">
        <v>2007</v>
      </c>
      <c r="J1213" s="1" t="s">
        <v>1919</v>
      </c>
    </row>
    <row r="1214" spans="1:10" x14ac:dyDescent="0.3">
      <c r="A1214" s="1" t="s">
        <v>2002</v>
      </c>
      <c r="B1214" s="77">
        <f t="shared" si="22"/>
        <v>164</v>
      </c>
      <c r="C1214" s="86">
        <v>0.38</v>
      </c>
      <c r="D1214" s="86">
        <v>0.54</v>
      </c>
      <c r="E1214" s="67"/>
      <c r="F1214" s="1" t="s">
        <v>7</v>
      </c>
      <c r="G1214" s="1">
        <v>5</v>
      </c>
      <c r="H1214" s="1">
        <v>19</v>
      </c>
      <c r="I1214" s="15" t="s">
        <v>2007</v>
      </c>
      <c r="J1214" s="1" t="s">
        <v>1919</v>
      </c>
    </row>
    <row r="1215" spans="1:10" x14ac:dyDescent="0.3">
      <c r="A1215" s="1" t="s">
        <v>2003</v>
      </c>
      <c r="B1215" s="77">
        <f t="shared" si="22"/>
        <v>164.20833333333334</v>
      </c>
      <c r="C1215" s="86">
        <v>0.81</v>
      </c>
      <c r="D1215" s="86">
        <v>0.73</v>
      </c>
      <c r="E1215" s="67"/>
      <c r="F1215" s="1" t="s">
        <v>7</v>
      </c>
      <c r="G1215" s="1">
        <v>5</v>
      </c>
      <c r="H1215" s="1">
        <v>19</v>
      </c>
      <c r="I1215" s="15" t="s">
        <v>2007</v>
      </c>
      <c r="J1215" s="1" t="s">
        <v>1919</v>
      </c>
    </row>
    <row r="1216" spans="1:10" x14ac:dyDescent="0.3">
      <c r="A1216" s="1" t="s">
        <v>2004</v>
      </c>
      <c r="B1216" s="77">
        <f t="shared" si="22"/>
        <v>164.41666666666666</v>
      </c>
      <c r="C1216" s="86">
        <v>6.7</v>
      </c>
      <c r="D1216" s="86">
        <v>6</v>
      </c>
      <c r="E1216" s="67"/>
      <c r="F1216" s="1" t="s">
        <v>7</v>
      </c>
      <c r="G1216" s="1">
        <v>5</v>
      </c>
      <c r="H1216" s="1">
        <v>19</v>
      </c>
      <c r="I1216" s="15" t="s">
        <v>2007</v>
      </c>
      <c r="J1216" s="1" t="s">
        <v>1919</v>
      </c>
    </row>
    <row r="1217" spans="1:10" x14ac:dyDescent="0.3">
      <c r="A1217" s="1" t="s">
        <v>2005</v>
      </c>
      <c r="B1217" s="77">
        <f t="shared" si="22"/>
        <v>164.625</v>
      </c>
      <c r="C1217" s="86">
        <v>1.44</v>
      </c>
      <c r="D1217" s="86">
        <v>4.17</v>
      </c>
      <c r="E1217" s="67"/>
      <c r="F1217" s="1" t="s">
        <v>7</v>
      </c>
      <c r="G1217" s="1">
        <v>5</v>
      </c>
      <c r="H1217" s="1">
        <v>19</v>
      </c>
      <c r="I1217" s="15" t="s">
        <v>2007</v>
      </c>
      <c r="J1217" s="1" t="s">
        <v>1919</v>
      </c>
    </row>
    <row r="1218" spans="1:10" x14ac:dyDescent="0.3">
      <c r="A1218" s="1" t="s">
        <v>2006</v>
      </c>
      <c r="B1218" s="77">
        <f t="shared" si="22"/>
        <v>164.83333333333334</v>
      </c>
      <c r="C1218" s="86">
        <v>1.17</v>
      </c>
      <c r="D1218" s="86">
        <v>0.65</v>
      </c>
      <c r="E1218" s="67"/>
      <c r="F1218" s="1" t="s">
        <v>7</v>
      </c>
      <c r="G1218" s="1">
        <v>5</v>
      </c>
      <c r="H1218" s="1">
        <v>19</v>
      </c>
      <c r="I1218" s="15" t="s">
        <v>2007</v>
      </c>
      <c r="J1218" s="1" t="s">
        <v>1919</v>
      </c>
    </row>
    <row r="1219" spans="1:10" x14ac:dyDescent="0.3">
      <c r="A1219" s="1" t="s">
        <v>2019</v>
      </c>
      <c r="B1219" s="77">
        <f t="shared" si="22"/>
        <v>121.83333333333333</v>
      </c>
      <c r="C1219" s="86">
        <v>0.8</v>
      </c>
      <c r="D1219" s="86">
        <v>0.64</v>
      </c>
      <c r="E1219" s="67"/>
      <c r="F1219" s="1" t="s">
        <v>7</v>
      </c>
      <c r="G1219" s="1">
        <v>5</v>
      </c>
      <c r="H1219" s="1">
        <v>15</v>
      </c>
      <c r="I1219" s="1" t="s">
        <v>2018</v>
      </c>
      <c r="J1219" s="1" t="s">
        <v>1919</v>
      </c>
    </row>
    <row r="1220" spans="1:10" x14ac:dyDescent="0.3">
      <c r="A1220" s="1" t="s">
        <v>2020</v>
      </c>
      <c r="B1220" s="77">
        <f t="shared" si="22"/>
        <v>122</v>
      </c>
      <c r="C1220" s="86">
        <v>0.45</v>
      </c>
      <c r="D1220" s="86">
        <v>0.38</v>
      </c>
      <c r="E1220" s="67"/>
      <c r="F1220" s="1" t="s">
        <v>7</v>
      </c>
      <c r="G1220" s="1">
        <v>5</v>
      </c>
      <c r="H1220" s="1">
        <v>15</v>
      </c>
      <c r="I1220" s="1" t="s">
        <v>2018</v>
      </c>
      <c r="J1220" s="1" t="s">
        <v>1919</v>
      </c>
    </row>
    <row r="1221" spans="1:10" x14ac:dyDescent="0.3">
      <c r="A1221" s="1" t="s">
        <v>2021</v>
      </c>
      <c r="B1221" s="77">
        <f t="shared" si="22"/>
        <v>122.20833333333333</v>
      </c>
      <c r="C1221" s="86">
        <v>0.61</v>
      </c>
      <c r="D1221" s="86">
        <v>0.13</v>
      </c>
      <c r="E1221" s="67"/>
      <c r="F1221" s="1" t="s">
        <v>7</v>
      </c>
      <c r="G1221" s="1">
        <v>5</v>
      </c>
      <c r="H1221" s="1">
        <v>15</v>
      </c>
      <c r="I1221" s="1" t="s">
        <v>2018</v>
      </c>
      <c r="J1221" s="1" t="s">
        <v>1919</v>
      </c>
    </row>
    <row r="1222" spans="1:10" x14ac:dyDescent="0.3">
      <c r="A1222" s="1" t="s">
        <v>2022</v>
      </c>
      <c r="B1222" s="77">
        <f t="shared" si="22"/>
        <v>122.41666666666667</v>
      </c>
      <c r="C1222" s="86">
        <v>0.28999999999999998</v>
      </c>
      <c r="D1222" s="86">
        <v>0.73</v>
      </c>
      <c r="E1222" s="67"/>
      <c r="F1222" s="1" t="s">
        <v>7</v>
      </c>
      <c r="G1222" s="1">
        <v>5</v>
      </c>
      <c r="H1222" s="1">
        <v>15</v>
      </c>
      <c r="I1222" s="1" t="s">
        <v>2018</v>
      </c>
      <c r="J1222" s="1" t="s">
        <v>1919</v>
      </c>
    </row>
    <row r="1223" spans="1:10" x14ac:dyDescent="0.3">
      <c r="A1223" s="1" t="s">
        <v>2023</v>
      </c>
      <c r="B1223" s="77">
        <f t="shared" si="22"/>
        <v>122.625</v>
      </c>
      <c r="C1223" s="86">
        <v>0.41</v>
      </c>
      <c r="D1223" s="86">
        <v>0.43</v>
      </c>
      <c r="E1223" s="67"/>
      <c r="F1223" s="1" t="s">
        <v>7</v>
      </c>
      <c r="G1223" s="1">
        <v>5</v>
      </c>
      <c r="H1223" s="1">
        <v>15</v>
      </c>
      <c r="I1223" s="1" t="s">
        <v>2018</v>
      </c>
      <c r="J1223" s="1" t="s">
        <v>1919</v>
      </c>
    </row>
    <row r="1224" spans="1:10" x14ac:dyDescent="0.3">
      <c r="A1224" s="1" t="s">
        <v>2024</v>
      </c>
      <c r="B1224" s="77">
        <f t="shared" si="22"/>
        <v>123</v>
      </c>
      <c r="C1224" s="86">
        <v>1.08</v>
      </c>
      <c r="D1224" s="86">
        <v>1.1000000000000001</v>
      </c>
      <c r="E1224" s="67"/>
      <c r="F1224" s="1" t="s">
        <v>7</v>
      </c>
      <c r="G1224" s="1">
        <v>5</v>
      </c>
      <c r="H1224" s="1">
        <v>15</v>
      </c>
      <c r="I1224" s="1" t="s">
        <v>2018</v>
      </c>
      <c r="J1224" s="1" t="s">
        <v>1919</v>
      </c>
    </row>
    <row r="1225" spans="1:10" x14ac:dyDescent="0.3">
      <c r="A1225" s="1" t="s">
        <v>2025</v>
      </c>
      <c r="B1225" s="77">
        <f t="shared" si="22"/>
        <v>123.20833333333333</v>
      </c>
      <c r="C1225" s="86">
        <v>0.81</v>
      </c>
      <c r="D1225" s="86">
        <v>0.53</v>
      </c>
      <c r="E1225" s="67"/>
      <c r="F1225" s="1" t="s">
        <v>7</v>
      </c>
      <c r="G1225" s="1">
        <v>5</v>
      </c>
      <c r="H1225" s="1">
        <v>15</v>
      </c>
      <c r="I1225" s="1" t="s">
        <v>2018</v>
      </c>
      <c r="J1225" s="1" t="s">
        <v>1919</v>
      </c>
    </row>
    <row r="1226" spans="1:10" x14ac:dyDescent="0.3">
      <c r="A1226" s="1" t="s">
        <v>2026</v>
      </c>
      <c r="B1226" s="77">
        <f t="shared" si="22"/>
        <v>124</v>
      </c>
      <c r="C1226" s="86">
        <v>0.66</v>
      </c>
      <c r="D1226" s="86">
        <v>0.82</v>
      </c>
      <c r="E1226" s="67"/>
      <c r="F1226" s="1" t="s">
        <v>7</v>
      </c>
      <c r="G1226" s="1">
        <v>5</v>
      </c>
      <c r="H1226" s="1">
        <v>15</v>
      </c>
      <c r="I1226" s="1" t="s">
        <v>2018</v>
      </c>
      <c r="J1226" s="1" t="s">
        <v>1919</v>
      </c>
    </row>
    <row r="1227" spans="1:10" x14ac:dyDescent="0.3">
      <c r="A1227" s="1" t="s">
        <v>2027</v>
      </c>
      <c r="B1227" s="77">
        <f t="shared" si="22"/>
        <v>124.20833333333333</v>
      </c>
      <c r="C1227" s="86">
        <v>0.59</v>
      </c>
      <c r="D1227" s="86">
        <v>0.65</v>
      </c>
      <c r="E1227" s="67"/>
      <c r="F1227" s="1" t="s">
        <v>7</v>
      </c>
      <c r="G1227" s="1">
        <v>5</v>
      </c>
      <c r="H1227" s="1">
        <v>15</v>
      </c>
      <c r="I1227" s="1" t="s">
        <v>2018</v>
      </c>
      <c r="J1227" s="1" t="s">
        <v>1919</v>
      </c>
    </row>
    <row r="1228" spans="1:10" x14ac:dyDescent="0.3">
      <c r="A1228" s="1" t="s">
        <v>2028</v>
      </c>
      <c r="B1228" s="77">
        <f t="shared" si="22"/>
        <v>124.625</v>
      </c>
      <c r="C1228" s="86">
        <v>0.68</v>
      </c>
      <c r="D1228" s="86">
        <v>0.4</v>
      </c>
      <c r="E1228" s="67"/>
      <c r="F1228" s="1" t="s">
        <v>7</v>
      </c>
      <c r="G1228" s="1">
        <v>5</v>
      </c>
      <c r="H1228" s="1">
        <v>15</v>
      </c>
      <c r="I1228" s="1" t="s">
        <v>2018</v>
      </c>
      <c r="J1228" s="1" t="s">
        <v>1919</v>
      </c>
    </row>
    <row r="1229" spans="1:10" x14ac:dyDescent="0.3">
      <c r="A1229" s="1" t="s">
        <v>2029</v>
      </c>
      <c r="B1229" s="77">
        <f t="shared" si="22"/>
        <v>124.83333333333333</v>
      </c>
      <c r="C1229" s="86">
        <v>0.5</v>
      </c>
      <c r="D1229" s="86">
        <v>0.56000000000000005</v>
      </c>
      <c r="E1229" s="67"/>
      <c r="F1229" s="1" t="s">
        <v>7</v>
      </c>
      <c r="G1229" s="1">
        <v>5</v>
      </c>
      <c r="H1229" s="1">
        <v>15</v>
      </c>
      <c r="I1229" s="1" t="s">
        <v>2018</v>
      </c>
      <c r="J1229" s="1" t="s">
        <v>1919</v>
      </c>
    </row>
    <row r="1230" spans="1:10" x14ac:dyDescent="0.3">
      <c r="A1230" s="1" t="s">
        <v>2030</v>
      </c>
      <c r="B1230" s="77">
        <f t="shared" si="22"/>
        <v>125</v>
      </c>
      <c r="C1230" s="86">
        <v>0.46</v>
      </c>
      <c r="D1230" s="86">
        <v>0.54</v>
      </c>
      <c r="E1230" s="67"/>
      <c r="F1230" s="1" t="s">
        <v>7</v>
      </c>
      <c r="G1230" s="1">
        <v>5</v>
      </c>
      <c r="H1230" s="1">
        <v>15</v>
      </c>
      <c r="I1230" s="1" t="s">
        <v>2018</v>
      </c>
      <c r="J1230" s="1" t="s">
        <v>1919</v>
      </c>
    </row>
    <row r="1231" spans="1:10" x14ac:dyDescent="0.3">
      <c r="A1231" s="1" t="s">
        <v>2031</v>
      </c>
      <c r="B1231" s="77">
        <f t="shared" ref="B1231:B1245" si="23">--LEFT(A1231,SEARCH("'",A1231)-1)+IF( ISNUMBER(SEARCH("""",A1231)),--MID(A1231,SEARCH("'",A1231)+1,SEARCH("""",A1231)-SEARCH("'",A1231)-1)/12)</f>
        <v>125.41666666666667</v>
      </c>
      <c r="C1231" s="86">
        <v>0.95</v>
      </c>
      <c r="D1231" s="86">
        <v>1.35</v>
      </c>
      <c r="E1231" s="67"/>
      <c r="F1231" s="1" t="s">
        <v>7</v>
      </c>
      <c r="G1231" s="1">
        <v>5</v>
      </c>
      <c r="H1231" s="1">
        <v>15</v>
      </c>
      <c r="I1231" s="1" t="s">
        <v>2018</v>
      </c>
      <c r="J1231" s="1" t="s">
        <v>1919</v>
      </c>
    </row>
    <row r="1232" spans="1:10" x14ac:dyDescent="0.3">
      <c r="A1232" s="1" t="s">
        <v>2032</v>
      </c>
      <c r="B1232" s="77">
        <f t="shared" si="23"/>
        <v>125.625</v>
      </c>
      <c r="C1232" s="86">
        <v>0.56000000000000005</v>
      </c>
      <c r="D1232" s="86">
        <v>0.83</v>
      </c>
      <c r="E1232" s="67"/>
      <c r="F1232" s="1" t="s">
        <v>7</v>
      </c>
      <c r="G1232" s="1">
        <v>5</v>
      </c>
      <c r="H1232" s="1">
        <v>15</v>
      </c>
      <c r="I1232" s="1" t="s">
        <v>2018</v>
      </c>
      <c r="J1232" s="1" t="s">
        <v>1919</v>
      </c>
    </row>
    <row r="1233" spans="1:10" x14ac:dyDescent="0.3">
      <c r="A1233" s="1" t="s">
        <v>2033</v>
      </c>
      <c r="B1233" s="77">
        <f t="shared" si="23"/>
        <v>125.83333333333333</v>
      </c>
      <c r="C1233" s="86">
        <v>0.35</v>
      </c>
      <c r="D1233" s="86">
        <v>0.52</v>
      </c>
      <c r="E1233" s="67"/>
      <c r="F1233" s="1" t="s">
        <v>7</v>
      </c>
      <c r="G1233" s="1">
        <v>5</v>
      </c>
      <c r="H1233" s="1">
        <v>15</v>
      </c>
      <c r="I1233" s="1" t="s">
        <v>2018</v>
      </c>
      <c r="J1233" s="1" t="s">
        <v>1919</v>
      </c>
    </row>
    <row r="1234" spans="1:10" x14ac:dyDescent="0.3">
      <c r="A1234" s="1" t="s">
        <v>2034</v>
      </c>
      <c r="B1234" s="77">
        <f t="shared" si="23"/>
        <v>126</v>
      </c>
      <c r="C1234" s="86">
        <v>0.81</v>
      </c>
      <c r="D1234" s="86">
        <v>0.56999999999999995</v>
      </c>
      <c r="E1234" s="67"/>
      <c r="F1234" s="1" t="s">
        <v>7</v>
      </c>
      <c r="G1234" s="1">
        <v>5</v>
      </c>
      <c r="H1234" s="1">
        <v>15</v>
      </c>
      <c r="I1234" s="1" t="s">
        <v>2018</v>
      </c>
      <c r="J1234" s="1" t="s">
        <v>1919</v>
      </c>
    </row>
    <row r="1235" spans="1:10" x14ac:dyDescent="0.3">
      <c r="A1235" s="1" t="s">
        <v>2035</v>
      </c>
      <c r="B1235" s="77">
        <f t="shared" si="23"/>
        <v>126.625</v>
      </c>
      <c r="C1235" s="86">
        <v>0.52</v>
      </c>
      <c r="D1235" s="86">
        <v>0.75</v>
      </c>
      <c r="E1235" s="67"/>
      <c r="F1235" s="1" t="s">
        <v>7</v>
      </c>
      <c r="G1235" s="1">
        <v>5</v>
      </c>
      <c r="H1235" s="1">
        <v>15</v>
      </c>
      <c r="I1235" s="1" t="s">
        <v>2018</v>
      </c>
      <c r="J1235" s="1" t="s">
        <v>1919</v>
      </c>
    </row>
    <row r="1236" spans="1:10" x14ac:dyDescent="0.3">
      <c r="A1236" s="1" t="s">
        <v>2036</v>
      </c>
      <c r="B1236" s="77">
        <f t="shared" si="23"/>
        <v>126.83333333333333</v>
      </c>
      <c r="C1236" s="86">
        <v>0.48</v>
      </c>
      <c r="D1236" s="86">
        <v>0.61</v>
      </c>
      <c r="E1236" s="67"/>
      <c r="F1236" s="1" t="s">
        <v>7</v>
      </c>
      <c r="G1236" s="1">
        <v>5</v>
      </c>
      <c r="H1236" s="1">
        <v>15</v>
      </c>
      <c r="I1236" s="1" t="s">
        <v>2018</v>
      </c>
      <c r="J1236" s="1" t="s">
        <v>1919</v>
      </c>
    </row>
    <row r="1237" spans="1:10" x14ac:dyDescent="0.3">
      <c r="A1237" s="1" t="s">
        <v>2037</v>
      </c>
      <c r="B1237" s="77">
        <f t="shared" si="23"/>
        <v>127</v>
      </c>
      <c r="C1237" s="86">
        <v>0.28000000000000003</v>
      </c>
      <c r="D1237" s="86">
        <v>0.45</v>
      </c>
      <c r="E1237" s="67"/>
      <c r="F1237" s="1" t="s">
        <v>7</v>
      </c>
      <c r="G1237" s="1">
        <v>5</v>
      </c>
      <c r="H1237" s="1">
        <v>15</v>
      </c>
      <c r="I1237" s="1" t="s">
        <v>2018</v>
      </c>
      <c r="J1237" s="1" t="s">
        <v>1919</v>
      </c>
    </row>
    <row r="1238" spans="1:10" x14ac:dyDescent="0.3">
      <c r="A1238" s="1" t="s">
        <v>2038</v>
      </c>
      <c r="B1238" s="77">
        <f t="shared" si="23"/>
        <v>127.625</v>
      </c>
      <c r="C1238" s="86">
        <v>0.52</v>
      </c>
      <c r="D1238" s="86">
        <v>0.37</v>
      </c>
      <c r="E1238" s="67"/>
      <c r="F1238" s="1" t="s">
        <v>7</v>
      </c>
      <c r="G1238" s="1">
        <v>5</v>
      </c>
      <c r="H1238" s="1">
        <v>15</v>
      </c>
      <c r="I1238" s="1" t="s">
        <v>2018</v>
      </c>
      <c r="J1238" s="1" t="s">
        <v>1919</v>
      </c>
    </row>
    <row r="1239" spans="1:10" x14ac:dyDescent="0.3">
      <c r="A1239" s="1" t="s">
        <v>2039</v>
      </c>
      <c r="B1239" s="77">
        <f t="shared" si="23"/>
        <v>128</v>
      </c>
      <c r="C1239" s="86">
        <v>0.43</v>
      </c>
      <c r="D1239" s="86">
        <v>0.25</v>
      </c>
      <c r="E1239" s="67"/>
      <c r="F1239" s="1" t="s">
        <v>7</v>
      </c>
      <c r="G1239" s="1">
        <v>5</v>
      </c>
      <c r="H1239" s="1">
        <v>15</v>
      </c>
      <c r="I1239" s="1" t="s">
        <v>2018</v>
      </c>
      <c r="J1239" s="1" t="s">
        <v>1919</v>
      </c>
    </row>
    <row r="1240" spans="1:10" x14ac:dyDescent="0.3">
      <c r="A1240" s="1" t="s">
        <v>2040</v>
      </c>
      <c r="B1240" s="77">
        <f t="shared" si="23"/>
        <v>128.20833333333334</v>
      </c>
      <c r="C1240" s="86">
        <v>0.31</v>
      </c>
      <c r="D1240" s="86">
        <v>0.68</v>
      </c>
      <c r="E1240" s="67"/>
      <c r="F1240" s="1" t="s">
        <v>7</v>
      </c>
      <c r="G1240" s="1">
        <v>5</v>
      </c>
      <c r="H1240" s="1">
        <v>15</v>
      </c>
      <c r="I1240" s="1" t="s">
        <v>2018</v>
      </c>
      <c r="J1240" s="1" t="s">
        <v>1919</v>
      </c>
    </row>
    <row r="1241" spans="1:10" x14ac:dyDescent="0.3">
      <c r="A1241" s="1" t="s">
        <v>2041</v>
      </c>
      <c r="B1241" s="77">
        <f t="shared" si="23"/>
        <v>128.41666666666666</v>
      </c>
      <c r="C1241" s="86">
        <v>0.56000000000000005</v>
      </c>
      <c r="D1241" s="86">
        <v>0.82</v>
      </c>
      <c r="E1241" s="67"/>
      <c r="F1241" s="1" t="s">
        <v>7</v>
      </c>
      <c r="G1241" s="1">
        <v>5</v>
      </c>
      <c r="H1241" s="1">
        <v>15</v>
      </c>
      <c r="I1241" s="1" t="s">
        <v>2018</v>
      </c>
      <c r="J1241" s="1" t="s">
        <v>1919</v>
      </c>
    </row>
    <row r="1242" spans="1:10" x14ac:dyDescent="0.3">
      <c r="A1242" s="1" t="s">
        <v>2042</v>
      </c>
      <c r="B1242" s="77">
        <f t="shared" si="23"/>
        <v>129</v>
      </c>
      <c r="C1242" s="86">
        <v>1.08</v>
      </c>
      <c r="D1242" s="86">
        <v>0.37</v>
      </c>
      <c r="E1242" s="67"/>
      <c r="F1242" s="1" t="s">
        <v>7</v>
      </c>
      <c r="G1242" s="1">
        <v>5</v>
      </c>
      <c r="H1242" s="1">
        <v>15</v>
      </c>
      <c r="I1242" s="1" t="s">
        <v>2018</v>
      </c>
      <c r="J1242" s="1" t="s">
        <v>1919</v>
      </c>
    </row>
    <row r="1243" spans="1:10" x14ac:dyDescent="0.3">
      <c r="A1243" s="1" t="s">
        <v>2043</v>
      </c>
      <c r="B1243" s="77">
        <f t="shared" si="23"/>
        <v>129.20833333333334</v>
      </c>
      <c r="C1243" s="86">
        <v>0.4</v>
      </c>
      <c r="D1243" s="86">
        <v>0.45</v>
      </c>
      <c r="E1243" s="67"/>
      <c r="F1243" s="1" t="s">
        <v>7</v>
      </c>
      <c r="G1243" s="1">
        <v>5</v>
      </c>
      <c r="H1243" s="1">
        <v>15</v>
      </c>
      <c r="I1243" s="1" t="s">
        <v>2018</v>
      </c>
      <c r="J1243" s="1" t="s">
        <v>1919</v>
      </c>
    </row>
    <row r="1244" spans="1:10" x14ac:dyDescent="0.3">
      <c r="A1244" s="1" t="s">
        <v>2044</v>
      </c>
      <c r="B1244" s="77">
        <f t="shared" si="23"/>
        <v>129.41666666666666</v>
      </c>
      <c r="C1244" s="86">
        <v>0.27</v>
      </c>
      <c r="D1244" s="86">
        <v>0.71</v>
      </c>
      <c r="E1244" s="67"/>
      <c r="F1244" s="1" t="s">
        <v>7</v>
      </c>
      <c r="G1244" s="1">
        <v>5</v>
      </c>
      <c r="H1244" s="1">
        <v>15</v>
      </c>
      <c r="I1244" s="1" t="s">
        <v>2018</v>
      </c>
      <c r="J1244" s="1" t="s">
        <v>1919</v>
      </c>
    </row>
    <row r="1245" spans="1:10" x14ac:dyDescent="0.3">
      <c r="A1245" s="1" t="s">
        <v>2045</v>
      </c>
      <c r="B1245" s="77">
        <f t="shared" si="23"/>
        <v>129.625</v>
      </c>
      <c r="C1245" s="86">
        <v>0.27</v>
      </c>
      <c r="D1245" s="86">
        <v>0.7</v>
      </c>
      <c r="E1245" s="67"/>
      <c r="F1245" s="1" t="s">
        <v>7</v>
      </c>
      <c r="G1245" s="1">
        <v>5</v>
      </c>
      <c r="H1245" s="1">
        <v>15</v>
      </c>
      <c r="I1245" s="1" t="s">
        <v>2018</v>
      </c>
      <c r="J1245" s="1" t="s">
        <v>1919</v>
      </c>
    </row>
    <row r="1246" spans="1:10" x14ac:dyDescent="0.3">
      <c r="A1246" s="11"/>
      <c r="B1246" s="84"/>
      <c r="C1246" s="88"/>
      <c r="D1246" s="88"/>
      <c r="E1246" s="30"/>
      <c r="F1246" s="11"/>
      <c r="G1246" s="11"/>
      <c r="H1246" s="11"/>
      <c r="I1246" s="11"/>
      <c r="J1246" s="11"/>
    </row>
    <row r="1247" spans="1:10" x14ac:dyDescent="0.3">
      <c r="A1247" s="1" t="s">
        <v>2061</v>
      </c>
      <c r="B1247" s="77">
        <f t="shared" ref="B1247:B1306" si="24">--LEFT(A1247,SEARCH("'",A1247)-1)+IF( ISNUMBER(SEARCH("""",A1247)),--MID(A1247,SEARCH("'",A1247)+1,SEARCH("""",A1247)-SEARCH("'",A1247)-1)/12)</f>
        <v>53</v>
      </c>
      <c r="C1247" s="86">
        <v>1.99</v>
      </c>
      <c r="D1247" s="86">
        <v>0.97</v>
      </c>
      <c r="E1247" s="67"/>
      <c r="F1247" s="1" t="s">
        <v>7</v>
      </c>
      <c r="G1247" s="1">
        <v>5</v>
      </c>
      <c r="H1247" s="1">
        <v>7</v>
      </c>
      <c r="I1247" s="1" t="s">
        <v>2060</v>
      </c>
      <c r="J1247" s="1" t="s">
        <v>1919</v>
      </c>
    </row>
    <row r="1248" spans="1:10" x14ac:dyDescent="0.3">
      <c r="A1248" s="1" t="s">
        <v>2062</v>
      </c>
      <c r="B1248" s="77">
        <f t="shared" si="24"/>
        <v>53.208333333333336</v>
      </c>
      <c r="C1248" s="86">
        <v>4.08</v>
      </c>
      <c r="D1248" s="86">
        <v>2.86</v>
      </c>
      <c r="E1248" s="67"/>
      <c r="F1248" s="1" t="s">
        <v>7</v>
      </c>
      <c r="G1248" s="1">
        <v>5</v>
      </c>
      <c r="H1248" s="1">
        <v>7</v>
      </c>
      <c r="I1248" s="1" t="s">
        <v>2060</v>
      </c>
      <c r="J1248" s="1" t="s">
        <v>1919</v>
      </c>
    </row>
    <row r="1249" spans="1:10" x14ac:dyDescent="0.3">
      <c r="A1249" s="1" t="s">
        <v>2063</v>
      </c>
      <c r="B1249" s="77">
        <f t="shared" si="24"/>
        <v>53.416666666666664</v>
      </c>
      <c r="C1249" s="86">
        <v>3.87</v>
      </c>
      <c r="D1249" s="86">
        <v>2.66</v>
      </c>
      <c r="E1249" s="67"/>
      <c r="F1249" s="1" t="s">
        <v>7</v>
      </c>
      <c r="G1249" s="1">
        <v>5</v>
      </c>
      <c r="H1249" s="1">
        <v>7</v>
      </c>
      <c r="I1249" s="1" t="s">
        <v>2060</v>
      </c>
      <c r="J1249" s="1" t="s">
        <v>1919</v>
      </c>
    </row>
    <row r="1250" spans="1:10" x14ac:dyDescent="0.3">
      <c r="A1250" s="1" t="s">
        <v>2064</v>
      </c>
      <c r="B1250" s="77">
        <f t="shared" si="24"/>
        <v>53.625</v>
      </c>
      <c r="C1250" s="86">
        <v>5.0999999999999996</v>
      </c>
      <c r="D1250" s="86">
        <v>2.04</v>
      </c>
      <c r="E1250" s="67"/>
      <c r="F1250" s="1" t="s">
        <v>7</v>
      </c>
      <c r="G1250" s="1">
        <v>5</v>
      </c>
      <c r="H1250" s="1">
        <v>7</v>
      </c>
      <c r="I1250" s="1" t="s">
        <v>2060</v>
      </c>
      <c r="J1250" s="1" t="s">
        <v>1919</v>
      </c>
    </row>
    <row r="1251" spans="1:10" x14ac:dyDescent="0.3">
      <c r="A1251" s="1" t="s">
        <v>2065</v>
      </c>
      <c r="B1251" s="77">
        <f t="shared" si="24"/>
        <v>53.833333333333336</v>
      </c>
      <c r="C1251" s="86">
        <v>5.91</v>
      </c>
      <c r="D1251" s="86">
        <v>2.08</v>
      </c>
      <c r="E1251" s="67"/>
      <c r="F1251" s="1" t="s">
        <v>7</v>
      </c>
      <c r="G1251" s="1">
        <v>5</v>
      </c>
      <c r="H1251" s="1">
        <v>7</v>
      </c>
      <c r="I1251" s="1" t="s">
        <v>2060</v>
      </c>
      <c r="J1251" s="1" t="s">
        <v>1919</v>
      </c>
    </row>
    <row r="1252" spans="1:10" x14ac:dyDescent="0.3">
      <c r="A1252" s="1" t="s">
        <v>2066</v>
      </c>
      <c r="B1252" s="77">
        <f t="shared" si="24"/>
        <v>54</v>
      </c>
      <c r="C1252" s="86">
        <v>5.64</v>
      </c>
      <c r="D1252" s="86">
        <v>2.54</v>
      </c>
      <c r="E1252" s="67"/>
      <c r="F1252" s="1" t="s">
        <v>7</v>
      </c>
      <c r="G1252" s="1">
        <v>5</v>
      </c>
      <c r="H1252" s="1">
        <v>7</v>
      </c>
      <c r="I1252" s="1" t="s">
        <v>2060</v>
      </c>
      <c r="J1252" s="1" t="s">
        <v>1919</v>
      </c>
    </row>
    <row r="1253" spans="1:10" x14ac:dyDescent="0.3">
      <c r="A1253" s="1" t="s">
        <v>2067</v>
      </c>
      <c r="B1253" s="77">
        <f t="shared" si="24"/>
        <v>54.208333333333336</v>
      </c>
      <c r="C1253" s="86">
        <v>2.21</v>
      </c>
      <c r="D1253" s="86">
        <v>3.59</v>
      </c>
      <c r="E1253" s="67"/>
      <c r="F1253" s="1" t="s">
        <v>7</v>
      </c>
      <c r="G1253" s="1">
        <v>5</v>
      </c>
      <c r="H1253" s="1">
        <v>7</v>
      </c>
      <c r="I1253" s="1" t="s">
        <v>2060</v>
      </c>
      <c r="J1253" s="1" t="s">
        <v>1919</v>
      </c>
    </row>
    <row r="1254" spans="1:10" x14ac:dyDescent="0.3">
      <c r="A1254" s="1" t="s">
        <v>2068</v>
      </c>
      <c r="B1254" s="77">
        <f t="shared" si="24"/>
        <v>54.416666666666664</v>
      </c>
      <c r="C1254" s="86">
        <v>4.04</v>
      </c>
      <c r="D1254" s="86">
        <v>3.48</v>
      </c>
      <c r="E1254" s="67"/>
      <c r="F1254" s="1" t="s">
        <v>7</v>
      </c>
      <c r="G1254" s="1">
        <v>5</v>
      </c>
      <c r="H1254" s="1">
        <v>7</v>
      </c>
      <c r="I1254" s="1" t="s">
        <v>2060</v>
      </c>
      <c r="J1254" s="1" t="s">
        <v>1919</v>
      </c>
    </row>
    <row r="1255" spans="1:10" x14ac:dyDescent="0.3">
      <c r="A1255" s="1" t="s">
        <v>2069</v>
      </c>
      <c r="B1255" s="77">
        <f t="shared" si="24"/>
        <v>54.625</v>
      </c>
      <c r="C1255" s="86">
        <v>1.95</v>
      </c>
      <c r="D1255" s="86">
        <v>4.57</v>
      </c>
      <c r="E1255" s="67"/>
      <c r="F1255" s="1" t="s">
        <v>7</v>
      </c>
      <c r="G1255" s="1">
        <v>5</v>
      </c>
      <c r="H1255" s="1">
        <v>7</v>
      </c>
      <c r="I1255" s="1" t="s">
        <v>2060</v>
      </c>
      <c r="J1255" s="1" t="s">
        <v>1919</v>
      </c>
    </row>
    <row r="1256" spans="1:10" x14ac:dyDescent="0.3">
      <c r="A1256" s="1" t="s">
        <v>2070</v>
      </c>
      <c r="B1256" s="77">
        <f t="shared" si="24"/>
        <v>54.833333333333336</v>
      </c>
      <c r="C1256" s="86">
        <v>4.5999999999999996</v>
      </c>
      <c r="D1256" s="86">
        <v>3.85</v>
      </c>
      <c r="E1256" s="67"/>
      <c r="F1256" s="1" t="s">
        <v>7</v>
      </c>
      <c r="G1256" s="1">
        <v>5</v>
      </c>
      <c r="H1256" s="1">
        <v>7</v>
      </c>
      <c r="I1256" s="1" t="s">
        <v>2060</v>
      </c>
      <c r="J1256" s="1" t="s">
        <v>1919</v>
      </c>
    </row>
    <row r="1257" spans="1:10" x14ac:dyDescent="0.3">
      <c r="A1257" s="1" t="s">
        <v>2071</v>
      </c>
      <c r="B1257" s="77">
        <f t="shared" si="24"/>
        <v>55</v>
      </c>
      <c r="C1257" s="86">
        <v>4.95</v>
      </c>
      <c r="D1257" s="86">
        <v>3.31</v>
      </c>
      <c r="E1257" s="67"/>
      <c r="F1257" s="1" t="s">
        <v>7</v>
      </c>
      <c r="G1257" s="1">
        <v>5</v>
      </c>
      <c r="H1257" s="1">
        <v>7</v>
      </c>
      <c r="I1257" s="1" t="s">
        <v>2060</v>
      </c>
      <c r="J1257" s="1" t="s">
        <v>1919</v>
      </c>
    </row>
    <row r="1258" spans="1:10" x14ac:dyDescent="0.3">
      <c r="A1258" s="1" t="s">
        <v>2072</v>
      </c>
      <c r="B1258" s="77">
        <f t="shared" si="24"/>
        <v>55.208333333333336</v>
      </c>
      <c r="C1258" s="86">
        <v>6.01</v>
      </c>
      <c r="D1258" s="86">
        <v>6.3</v>
      </c>
      <c r="E1258" s="67"/>
      <c r="F1258" s="1" t="s">
        <v>7</v>
      </c>
      <c r="G1258" s="1">
        <v>5</v>
      </c>
      <c r="H1258" s="1">
        <v>7</v>
      </c>
      <c r="I1258" s="1" t="s">
        <v>2060</v>
      </c>
      <c r="J1258" s="1" t="s">
        <v>1919</v>
      </c>
    </row>
    <row r="1259" spans="1:10" x14ac:dyDescent="0.3">
      <c r="A1259" s="1" t="s">
        <v>2073</v>
      </c>
      <c r="B1259" s="77">
        <f t="shared" si="24"/>
        <v>55.416666666666664</v>
      </c>
      <c r="C1259" s="86">
        <v>4.18</v>
      </c>
      <c r="D1259" s="86">
        <v>6.56</v>
      </c>
      <c r="E1259" s="67"/>
      <c r="F1259" s="1" t="s">
        <v>7</v>
      </c>
      <c r="G1259" s="1">
        <v>5</v>
      </c>
      <c r="H1259" s="1">
        <v>7</v>
      </c>
      <c r="I1259" s="1" t="s">
        <v>2060</v>
      </c>
      <c r="J1259" s="1" t="s">
        <v>1919</v>
      </c>
    </row>
    <row r="1260" spans="1:10" x14ac:dyDescent="0.3">
      <c r="A1260" s="1" t="s">
        <v>2074</v>
      </c>
      <c r="B1260" s="77">
        <f t="shared" si="24"/>
        <v>55.625</v>
      </c>
      <c r="C1260" s="86">
        <v>4.0999999999999996</v>
      </c>
      <c r="D1260" s="86">
        <v>4.22</v>
      </c>
      <c r="E1260" s="67"/>
      <c r="F1260" s="1" t="s">
        <v>7</v>
      </c>
      <c r="G1260" s="1">
        <v>5</v>
      </c>
      <c r="H1260" s="1">
        <v>7</v>
      </c>
      <c r="I1260" s="1" t="s">
        <v>2060</v>
      </c>
      <c r="J1260" s="1" t="s">
        <v>1919</v>
      </c>
    </row>
    <row r="1261" spans="1:10" x14ac:dyDescent="0.3">
      <c r="A1261" s="1" t="s">
        <v>2075</v>
      </c>
      <c r="B1261" s="77">
        <f t="shared" si="24"/>
        <v>56</v>
      </c>
      <c r="C1261" s="86">
        <v>2.375</v>
      </c>
      <c r="D1261" s="86">
        <v>9.4</v>
      </c>
      <c r="E1261" s="67">
        <v>8.4</v>
      </c>
      <c r="F1261" s="1" t="s">
        <v>7</v>
      </c>
      <c r="G1261" s="1">
        <v>5</v>
      </c>
      <c r="H1261" s="1">
        <v>7</v>
      </c>
      <c r="I1261" s="1" t="s">
        <v>2060</v>
      </c>
      <c r="J1261" s="1" t="s">
        <v>1919</v>
      </c>
    </row>
    <row r="1262" spans="1:10" x14ac:dyDescent="0.3">
      <c r="A1262" s="1" t="s">
        <v>2076</v>
      </c>
      <c r="B1262" s="77">
        <f t="shared" si="24"/>
        <v>56.208333333333336</v>
      </c>
      <c r="C1262" s="86">
        <v>2.375</v>
      </c>
      <c r="D1262" s="86">
        <v>9.4</v>
      </c>
      <c r="E1262" s="67">
        <v>8.9</v>
      </c>
      <c r="F1262" s="1" t="s">
        <v>7</v>
      </c>
      <c r="G1262" s="1">
        <v>5</v>
      </c>
      <c r="H1262" s="1">
        <v>7</v>
      </c>
      <c r="I1262" s="1" t="s">
        <v>2060</v>
      </c>
      <c r="J1262" s="1" t="s">
        <v>1919</v>
      </c>
    </row>
    <row r="1263" spans="1:10" x14ac:dyDescent="0.3">
      <c r="A1263" s="1" t="s">
        <v>2479</v>
      </c>
      <c r="B1263" s="77">
        <f t="shared" si="24"/>
        <v>202</v>
      </c>
      <c r="C1263" s="86">
        <v>2.3730000000000002</v>
      </c>
      <c r="D1263" s="86">
        <v>8.9</v>
      </c>
      <c r="E1263" s="67">
        <v>9.4</v>
      </c>
      <c r="F1263" s="1" t="s">
        <v>7</v>
      </c>
      <c r="G1263" s="1">
        <v>5</v>
      </c>
      <c r="H1263" s="1">
        <v>7</v>
      </c>
      <c r="I1263" s="1" t="s">
        <v>2060</v>
      </c>
      <c r="J1263" s="1" t="s">
        <v>1919</v>
      </c>
    </row>
    <row r="1264" spans="1:10" x14ac:dyDescent="0.3">
      <c r="A1264" s="1" t="s">
        <v>2480</v>
      </c>
      <c r="B1264" s="77">
        <f t="shared" si="24"/>
        <v>202.25</v>
      </c>
      <c r="C1264" s="86">
        <v>2.3730000000000002</v>
      </c>
      <c r="D1264" s="86">
        <v>8.9</v>
      </c>
      <c r="E1264" s="67">
        <v>9.4</v>
      </c>
      <c r="F1264" s="1" t="s">
        <v>7</v>
      </c>
      <c r="G1264" s="1">
        <v>5</v>
      </c>
      <c r="H1264" s="1">
        <v>7</v>
      </c>
      <c r="I1264" s="1" t="s">
        <v>2060</v>
      </c>
      <c r="J1264" s="1" t="s">
        <v>1919</v>
      </c>
    </row>
    <row r="1265" spans="1:10" x14ac:dyDescent="0.3">
      <c r="A1265" s="1" t="s">
        <v>2481</v>
      </c>
      <c r="B1265" s="77">
        <f t="shared" si="24"/>
        <v>202.58333333333334</v>
      </c>
      <c r="C1265" s="86">
        <v>2.3730000000000002</v>
      </c>
      <c r="D1265" s="86">
        <v>8.4</v>
      </c>
      <c r="E1265" s="67">
        <v>9</v>
      </c>
      <c r="F1265" s="1" t="s">
        <v>7</v>
      </c>
      <c r="G1265" s="1">
        <v>5</v>
      </c>
      <c r="H1265" s="1">
        <v>7</v>
      </c>
      <c r="I1265" s="1" t="s">
        <v>2060</v>
      </c>
      <c r="J1265" s="1" t="s">
        <v>1919</v>
      </c>
    </row>
    <row r="1266" spans="1:10" x14ac:dyDescent="0.3">
      <c r="A1266" s="1" t="s">
        <v>2482</v>
      </c>
      <c r="B1266" s="77">
        <f t="shared" si="24"/>
        <v>202.83333333333334</v>
      </c>
      <c r="C1266" s="86">
        <v>2.38</v>
      </c>
      <c r="D1266" s="86">
        <v>8.4</v>
      </c>
      <c r="E1266" s="86">
        <v>9</v>
      </c>
      <c r="F1266" s="1" t="s">
        <v>7</v>
      </c>
      <c r="G1266" s="1">
        <v>5</v>
      </c>
      <c r="H1266" s="1">
        <v>7</v>
      </c>
      <c r="I1266" s="1" t="s">
        <v>2060</v>
      </c>
      <c r="J1266" s="1" t="s">
        <v>1919</v>
      </c>
    </row>
    <row r="1267" spans="1:10" x14ac:dyDescent="0.3">
      <c r="A1267" s="1" t="s">
        <v>2483</v>
      </c>
      <c r="B1267" s="77">
        <f t="shared" si="24"/>
        <v>203.20833333333334</v>
      </c>
      <c r="C1267" s="86">
        <v>2.3730000000000002</v>
      </c>
      <c r="D1267" s="86">
        <v>8</v>
      </c>
      <c r="E1267" s="67">
        <v>8.9</v>
      </c>
      <c r="F1267" s="1" t="s">
        <v>7</v>
      </c>
      <c r="G1267" s="1">
        <v>5</v>
      </c>
      <c r="H1267" s="1">
        <v>7</v>
      </c>
      <c r="I1267" s="1" t="s">
        <v>2060</v>
      </c>
      <c r="J1267" s="1" t="s">
        <v>1919</v>
      </c>
    </row>
    <row r="1268" spans="1:10" x14ac:dyDescent="0.3">
      <c r="A1268" s="1" t="s">
        <v>2484</v>
      </c>
      <c r="B1268" s="77">
        <f t="shared" si="24"/>
        <v>203.41666666666666</v>
      </c>
      <c r="C1268" s="86">
        <v>2.3730000000000002</v>
      </c>
      <c r="D1268" s="86">
        <v>8.5</v>
      </c>
      <c r="E1268" s="67">
        <v>8.9</v>
      </c>
      <c r="F1268" s="1" t="s">
        <v>7</v>
      </c>
      <c r="G1268" s="1">
        <v>5</v>
      </c>
      <c r="H1268" s="1">
        <v>7</v>
      </c>
      <c r="I1268" s="1" t="s">
        <v>2060</v>
      </c>
      <c r="J1268" s="1" t="s">
        <v>1919</v>
      </c>
    </row>
    <row r="1269" spans="1:10" x14ac:dyDescent="0.3">
      <c r="A1269" s="1" t="s">
        <v>2485</v>
      </c>
      <c r="B1269" s="77">
        <f t="shared" si="24"/>
        <v>203.625</v>
      </c>
      <c r="C1269" s="86">
        <v>2.3730000000000002</v>
      </c>
      <c r="D1269" s="86">
        <v>8.5</v>
      </c>
      <c r="E1269" s="67">
        <v>9</v>
      </c>
      <c r="F1269" s="1" t="s">
        <v>7</v>
      </c>
      <c r="G1269" s="1">
        <v>5</v>
      </c>
      <c r="H1269" s="1">
        <v>7</v>
      </c>
      <c r="I1269" s="1" t="s">
        <v>2060</v>
      </c>
      <c r="J1269" s="1" t="s">
        <v>1919</v>
      </c>
    </row>
    <row r="1270" spans="1:10" x14ac:dyDescent="0.3">
      <c r="A1270" s="1" t="s">
        <v>2486</v>
      </c>
      <c r="B1270" s="77">
        <f t="shared" si="24"/>
        <v>203.83333333333334</v>
      </c>
      <c r="C1270" s="86">
        <v>2.3730000000000002</v>
      </c>
      <c r="D1270" s="86">
        <v>8.4</v>
      </c>
      <c r="E1270" s="67">
        <v>8.9</v>
      </c>
      <c r="F1270" s="1" t="s">
        <v>7</v>
      </c>
      <c r="G1270" s="1">
        <v>5</v>
      </c>
      <c r="H1270" s="1">
        <v>7</v>
      </c>
      <c r="I1270" s="1" t="s">
        <v>2060</v>
      </c>
      <c r="J1270" s="1" t="s">
        <v>1919</v>
      </c>
    </row>
    <row r="1271" spans="1:10" x14ac:dyDescent="0.3">
      <c r="A1271" s="1" t="s">
        <v>2487</v>
      </c>
      <c r="B1271" s="77">
        <f t="shared" si="24"/>
        <v>204</v>
      </c>
      <c r="C1271" s="86">
        <v>2.3730000000000002</v>
      </c>
      <c r="D1271" s="86">
        <v>7.9</v>
      </c>
      <c r="E1271" s="67">
        <v>9</v>
      </c>
      <c r="F1271" s="1" t="s">
        <v>7</v>
      </c>
      <c r="G1271" s="1">
        <v>5</v>
      </c>
      <c r="H1271" s="1">
        <v>7</v>
      </c>
      <c r="I1271" s="1" t="s">
        <v>2060</v>
      </c>
      <c r="J1271" s="1" t="s">
        <v>1919</v>
      </c>
    </row>
    <row r="1272" spans="1:10" x14ac:dyDescent="0.3">
      <c r="A1272" s="1" t="s">
        <v>2489</v>
      </c>
      <c r="B1272" s="77">
        <f t="shared" si="24"/>
        <v>204.41666666666666</v>
      </c>
      <c r="C1272" s="86">
        <v>2.3730000000000002</v>
      </c>
      <c r="D1272" s="86">
        <v>9.3000000000000007</v>
      </c>
      <c r="E1272" s="67">
        <v>9.4</v>
      </c>
      <c r="F1272" s="1" t="s">
        <v>7</v>
      </c>
      <c r="G1272" s="1">
        <v>5</v>
      </c>
      <c r="H1272" s="1">
        <v>7</v>
      </c>
      <c r="I1272" s="1" t="s">
        <v>2060</v>
      </c>
      <c r="J1272" s="1" t="s">
        <v>1919</v>
      </c>
    </row>
    <row r="1273" spans="1:10" x14ac:dyDescent="0.3">
      <c r="A1273" s="1" t="s">
        <v>2488</v>
      </c>
      <c r="B1273" s="77">
        <f t="shared" si="24"/>
        <v>204.58333333333334</v>
      </c>
      <c r="C1273" s="86">
        <v>2.3730000000000002</v>
      </c>
      <c r="D1273" s="86">
        <v>9</v>
      </c>
      <c r="E1273" s="67">
        <v>9.4</v>
      </c>
      <c r="F1273" s="1" t="s">
        <v>7</v>
      </c>
      <c r="G1273" s="1">
        <v>5</v>
      </c>
      <c r="H1273" s="1">
        <v>7</v>
      </c>
      <c r="I1273" s="1" t="s">
        <v>2060</v>
      </c>
      <c r="J1273" s="1" t="s">
        <v>1919</v>
      </c>
    </row>
    <row r="1274" spans="1:10" x14ac:dyDescent="0.3">
      <c r="A1274" s="86" t="s">
        <v>2490</v>
      </c>
      <c r="B1274" s="77">
        <f t="shared" si="24"/>
        <v>204.83333333333334</v>
      </c>
      <c r="C1274" s="86">
        <v>2.3730000000000002</v>
      </c>
      <c r="D1274" s="86">
        <v>7.9</v>
      </c>
      <c r="E1274" s="67">
        <v>9</v>
      </c>
      <c r="F1274" s="1" t="s">
        <v>7</v>
      </c>
      <c r="G1274" s="1">
        <v>5</v>
      </c>
      <c r="H1274" s="1">
        <v>7</v>
      </c>
      <c r="I1274" s="1" t="s">
        <v>2060</v>
      </c>
      <c r="J1274" s="1" t="s">
        <v>1919</v>
      </c>
    </row>
    <row r="1275" spans="1:10" x14ac:dyDescent="0.3">
      <c r="A1275" s="86" t="s">
        <v>2491</v>
      </c>
      <c r="B1275" s="77">
        <f t="shared" si="24"/>
        <v>205</v>
      </c>
      <c r="C1275" s="86">
        <v>2.3730000000000002</v>
      </c>
      <c r="D1275" s="86">
        <v>7.9</v>
      </c>
      <c r="E1275" s="67">
        <v>9.4</v>
      </c>
      <c r="F1275" s="1" t="s">
        <v>7</v>
      </c>
      <c r="G1275" s="1">
        <v>5</v>
      </c>
      <c r="H1275" s="1">
        <v>7</v>
      </c>
      <c r="I1275" s="1" t="s">
        <v>2060</v>
      </c>
      <c r="J1275" s="1" t="s">
        <v>1919</v>
      </c>
    </row>
    <row r="1276" spans="1:10" x14ac:dyDescent="0.3">
      <c r="A1276" s="1" t="s">
        <v>2492</v>
      </c>
      <c r="B1276" s="77">
        <f t="shared" si="24"/>
        <v>205.20833333333334</v>
      </c>
      <c r="C1276" s="86">
        <v>2.3730000000000002</v>
      </c>
      <c r="D1276" s="86">
        <v>8.4</v>
      </c>
      <c r="E1276" s="67">
        <v>9</v>
      </c>
      <c r="F1276" s="1" t="s">
        <v>7</v>
      </c>
      <c r="G1276" s="1">
        <v>5</v>
      </c>
      <c r="H1276" s="1">
        <v>7</v>
      </c>
      <c r="I1276" s="1" t="s">
        <v>2060</v>
      </c>
      <c r="J1276" s="1" t="s">
        <v>1919</v>
      </c>
    </row>
    <row r="1277" spans="1:10" x14ac:dyDescent="0.3">
      <c r="A1277" s="1" t="s">
        <v>2493</v>
      </c>
      <c r="B1277" s="77">
        <f t="shared" si="24"/>
        <v>205.41666666666666</v>
      </c>
      <c r="C1277" s="86">
        <v>2.3730000000000002</v>
      </c>
      <c r="D1277" s="86">
        <v>8</v>
      </c>
      <c r="E1277" s="67">
        <v>8.9</v>
      </c>
      <c r="F1277" s="1" t="s">
        <v>7</v>
      </c>
      <c r="G1277" s="1">
        <v>5</v>
      </c>
      <c r="H1277" s="1">
        <v>7</v>
      </c>
      <c r="I1277" s="1" t="s">
        <v>2060</v>
      </c>
      <c r="J1277" s="1" t="s">
        <v>1919</v>
      </c>
    </row>
    <row r="1278" spans="1:10" x14ac:dyDescent="0.3">
      <c r="A1278" s="1" t="s">
        <v>2494</v>
      </c>
      <c r="B1278" s="77">
        <f t="shared" si="24"/>
        <v>205.58333333333334</v>
      </c>
      <c r="C1278" s="86">
        <v>2.3730000000000002</v>
      </c>
      <c r="D1278" s="86">
        <v>8.5</v>
      </c>
      <c r="E1278" s="67">
        <v>8.5</v>
      </c>
      <c r="F1278" s="1" t="s">
        <v>7</v>
      </c>
      <c r="G1278" s="1">
        <v>5</v>
      </c>
      <c r="H1278" s="1">
        <v>7</v>
      </c>
      <c r="I1278" s="1" t="s">
        <v>2060</v>
      </c>
      <c r="J1278" s="1" t="s">
        <v>1919</v>
      </c>
    </row>
    <row r="1279" spans="1:10" x14ac:dyDescent="0.3">
      <c r="A1279" s="1" t="s">
        <v>2495</v>
      </c>
      <c r="B1279" s="77">
        <f t="shared" si="24"/>
        <v>206</v>
      </c>
      <c r="C1279" s="86">
        <v>2.375</v>
      </c>
      <c r="D1279" s="86">
        <v>8.4</v>
      </c>
      <c r="E1279" s="67">
        <v>9.9</v>
      </c>
      <c r="F1279" s="1" t="s">
        <v>7</v>
      </c>
      <c r="G1279" s="1">
        <v>5</v>
      </c>
      <c r="H1279" s="1">
        <v>7</v>
      </c>
      <c r="I1279" s="1" t="s">
        <v>2060</v>
      </c>
      <c r="J1279" s="1" t="s">
        <v>1919</v>
      </c>
    </row>
    <row r="1280" spans="1:10" x14ac:dyDescent="0.3">
      <c r="A1280" s="1" t="s">
        <v>2496</v>
      </c>
      <c r="B1280" s="77">
        <f t="shared" si="24"/>
        <v>206.41666666666666</v>
      </c>
      <c r="C1280" s="86">
        <v>2.375</v>
      </c>
      <c r="D1280" s="86">
        <v>7.9</v>
      </c>
      <c r="E1280" s="67">
        <v>8.4</v>
      </c>
      <c r="F1280" s="1" t="s">
        <v>7</v>
      </c>
      <c r="G1280" s="1">
        <v>5</v>
      </c>
      <c r="H1280" s="1">
        <v>11</v>
      </c>
      <c r="I1280" s="1" t="s">
        <v>2100</v>
      </c>
      <c r="J1280" s="94" t="s">
        <v>2118</v>
      </c>
    </row>
    <row r="1281" spans="1:10" x14ac:dyDescent="0.3">
      <c r="A1281" s="1" t="s">
        <v>2497</v>
      </c>
      <c r="B1281" s="77">
        <f t="shared" si="24"/>
        <v>206.66666666666666</v>
      </c>
      <c r="C1281" s="86">
        <v>2.734</v>
      </c>
      <c r="D1281" s="86">
        <v>8</v>
      </c>
      <c r="E1281" s="67">
        <v>8.5</v>
      </c>
      <c r="F1281" s="1" t="s">
        <v>7</v>
      </c>
      <c r="G1281" s="1">
        <v>5</v>
      </c>
      <c r="H1281" s="1">
        <v>11</v>
      </c>
      <c r="I1281" s="1" t="s">
        <v>2100</v>
      </c>
      <c r="J1281" s="94" t="s">
        <v>2118</v>
      </c>
    </row>
    <row r="1282" spans="1:10" x14ac:dyDescent="0.3">
      <c r="A1282" s="1" t="s">
        <v>2498</v>
      </c>
      <c r="B1282" s="77">
        <f t="shared" si="24"/>
        <v>206.83333333333334</v>
      </c>
      <c r="C1282" s="86">
        <v>2.734</v>
      </c>
      <c r="D1282" s="86">
        <v>8</v>
      </c>
      <c r="E1282" s="67">
        <v>8.9</v>
      </c>
      <c r="F1282" s="1" t="s">
        <v>7</v>
      </c>
      <c r="G1282" s="1">
        <v>5</v>
      </c>
      <c r="H1282" s="1">
        <v>11</v>
      </c>
      <c r="I1282" s="1" t="s">
        <v>2100</v>
      </c>
      <c r="J1282" s="94" t="s">
        <v>2118</v>
      </c>
    </row>
    <row r="1283" spans="1:10" x14ac:dyDescent="0.3">
      <c r="A1283" s="1" t="s">
        <v>2499</v>
      </c>
      <c r="B1283" s="77">
        <f t="shared" si="24"/>
        <v>207</v>
      </c>
      <c r="C1283" s="86">
        <v>2.734</v>
      </c>
      <c r="D1283" s="86">
        <v>8.4</v>
      </c>
      <c r="E1283" s="67">
        <v>8.9</v>
      </c>
      <c r="F1283" s="1" t="s">
        <v>7</v>
      </c>
      <c r="G1283" s="1">
        <v>5</v>
      </c>
      <c r="H1283" s="1">
        <v>11</v>
      </c>
      <c r="I1283" s="1" t="s">
        <v>2100</v>
      </c>
      <c r="J1283" s="94" t="s">
        <v>2118</v>
      </c>
    </row>
    <row r="1284" spans="1:10" x14ac:dyDescent="0.3">
      <c r="A1284" s="1" t="s">
        <v>2500</v>
      </c>
      <c r="B1284" s="77">
        <f t="shared" si="24"/>
        <v>207.16666666666666</v>
      </c>
      <c r="C1284" s="86">
        <v>2.734</v>
      </c>
      <c r="D1284" s="86">
        <v>8.4</v>
      </c>
      <c r="E1284" s="67">
        <v>9.1999999999999993</v>
      </c>
      <c r="F1284" s="1" t="s">
        <v>7</v>
      </c>
      <c r="G1284" s="1">
        <v>5</v>
      </c>
      <c r="H1284" s="1">
        <v>11</v>
      </c>
      <c r="I1284" s="1" t="s">
        <v>2100</v>
      </c>
      <c r="J1284" s="94" t="s">
        <v>2118</v>
      </c>
    </row>
    <row r="1285" spans="1:10" x14ac:dyDescent="0.3">
      <c r="A1285" s="1" t="s">
        <v>2501</v>
      </c>
      <c r="B1285" s="77">
        <f t="shared" si="24"/>
        <v>207.33333333333334</v>
      </c>
      <c r="C1285" s="86">
        <v>2.734</v>
      </c>
      <c r="D1285" s="86">
        <v>8.4</v>
      </c>
      <c r="E1285" s="67">
        <v>9</v>
      </c>
      <c r="F1285" s="1" t="s">
        <v>7</v>
      </c>
      <c r="G1285" s="1">
        <v>5</v>
      </c>
      <c r="H1285" s="1">
        <v>11</v>
      </c>
      <c r="I1285" s="1" t="s">
        <v>2100</v>
      </c>
      <c r="J1285" s="94" t="s">
        <v>2118</v>
      </c>
    </row>
    <row r="1286" spans="1:10" x14ac:dyDescent="0.3">
      <c r="A1286" s="1" t="s">
        <v>2502</v>
      </c>
      <c r="B1286" s="77">
        <f t="shared" si="24"/>
        <v>207.75</v>
      </c>
      <c r="C1286" s="86">
        <v>2.734</v>
      </c>
      <c r="D1286" s="86">
        <v>8</v>
      </c>
      <c r="E1286" s="67">
        <v>9.4</v>
      </c>
      <c r="F1286" s="1" t="s">
        <v>7</v>
      </c>
      <c r="G1286" s="1">
        <v>5</v>
      </c>
      <c r="H1286" s="1">
        <v>11</v>
      </c>
      <c r="I1286" s="1" t="s">
        <v>2100</v>
      </c>
      <c r="J1286" s="94" t="s">
        <v>2118</v>
      </c>
    </row>
    <row r="1287" spans="1:10" x14ac:dyDescent="0.3">
      <c r="A1287" s="1" t="s">
        <v>2503</v>
      </c>
      <c r="B1287" s="77">
        <f t="shared" si="24"/>
        <v>208</v>
      </c>
      <c r="C1287" s="86">
        <v>2.734</v>
      </c>
      <c r="D1287" s="86">
        <v>8</v>
      </c>
      <c r="E1287" s="67">
        <v>9.4</v>
      </c>
      <c r="F1287" s="1" t="s">
        <v>7</v>
      </c>
      <c r="G1287" s="1">
        <v>5</v>
      </c>
      <c r="H1287" s="1">
        <v>11</v>
      </c>
      <c r="I1287" s="1" t="s">
        <v>2100</v>
      </c>
      <c r="J1287" s="94" t="s">
        <v>2118</v>
      </c>
    </row>
    <row r="1288" spans="1:10" x14ac:dyDescent="0.3">
      <c r="A1288" s="1" t="s">
        <v>2504</v>
      </c>
      <c r="B1288" s="77">
        <f t="shared" si="24"/>
        <v>208.33333333333334</v>
      </c>
      <c r="C1288" s="86">
        <v>2.375</v>
      </c>
      <c r="D1288" s="86">
        <v>7.9</v>
      </c>
      <c r="E1288" s="67">
        <v>9</v>
      </c>
      <c r="F1288" s="1" t="s">
        <v>7</v>
      </c>
      <c r="G1288" s="1">
        <v>5</v>
      </c>
      <c r="H1288" s="1">
        <v>11</v>
      </c>
      <c r="I1288" s="1" t="s">
        <v>2100</v>
      </c>
      <c r="J1288" s="94" t="s">
        <v>2118</v>
      </c>
    </row>
    <row r="1289" spans="1:10" x14ac:dyDescent="0.3">
      <c r="A1289" s="1" t="s">
        <v>2505</v>
      </c>
      <c r="B1289" s="77">
        <f t="shared" si="24"/>
        <v>208.625</v>
      </c>
      <c r="C1289" s="86">
        <v>2.3730000000000002</v>
      </c>
      <c r="D1289" s="86">
        <v>8.4</v>
      </c>
      <c r="E1289" s="67">
        <v>9</v>
      </c>
      <c r="F1289" s="1" t="s">
        <v>7</v>
      </c>
      <c r="G1289" s="1">
        <v>5</v>
      </c>
      <c r="H1289" s="1">
        <v>11</v>
      </c>
      <c r="I1289" s="1" t="s">
        <v>2100</v>
      </c>
      <c r="J1289" s="94" t="s">
        <v>2118</v>
      </c>
    </row>
    <row r="1290" spans="1:10" x14ac:dyDescent="0.3">
      <c r="A1290" s="1" t="s">
        <v>2506</v>
      </c>
      <c r="B1290" s="77">
        <f t="shared" si="24"/>
        <v>208.83333333333334</v>
      </c>
      <c r="C1290" s="86">
        <v>2.3730000000000002</v>
      </c>
      <c r="D1290" s="86">
        <v>8.4</v>
      </c>
      <c r="E1290" s="67"/>
      <c r="F1290" s="1" t="s">
        <v>7</v>
      </c>
      <c r="G1290" s="1">
        <v>5</v>
      </c>
      <c r="H1290" s="1">
        <v>11</v>
      </c>
      <c r="I1290" s="1" t="s">
        <v>2100</v>
      </c>
      <c r="J1290" s="94" t="s">
        <v>2118</v>
      </c>
    </row>
    <row r="1291" spans="1:10" x14ac:dyDescent="0.3">
      <c r="A1291" s="1" t="s">
        <v>2507</v>
      </c>
      <c r="B1291" s="77">
        <f t="shared" si="24"/>
        <v>209.20833333333334</v>
      </c>
      <c r="C1291" s="86">
        <v>2.3730000000000002</v>
      </c>
      <c r="D1291" s="86">
        <v>8.9</v>
      </c>
      <c r="E1291" s="67"/>
      <c r="F1291" s="1" t="s">
        <v>7</v>
      </c>
      <c r="G1291" s="1">
        <v>5</v>
      </c>
      <c r="H1291" s="1">
        <v>11</v>
      </c>
      <c r="I1291" s="1" t="s">
        <v>2100</v>
      </c>
      <c r="J1291" s="94" t="s">
        <v>2118</v>
      </c>
    </row>
    <row r="1292" spans="1:10" x14ac:dyDescent="0.3">
      <c r="A1292" s="1" t="s">
        <v>2508</v>
      </c>
      <c r="B1292" s="77">
        <f t="shared" si="24"/>
        <v>209.41666666666666</v>
      </c>
      <c r="C1292" s="86">
        <v>2.3730000000000002</v>
      </c>
      <c r="D1292" s="86">
        <v>10.9</v>
      </c>
      <c r="E1292" s="67"/>
      <c r="F1292" s="1" t="s">
        <v>7</v>
      </c>
      <c r="G1292" s="1">
        <v>5</v>
      </c>
      <c r="H1292" s="1">
        <v>11</v>
      </c>
      <c r="I1292" s="1" t="s">
        <v>2100</v>
      </c>
      <c r="J1292" s="94" t="s">
        <v>2118</v>
      </c>
    </row>
    <row r="1293" spans="1:10" x14ac:dyDescent="0.3">
      <c r="A1293" s="1" t="s">
        <v>2509</v>
      </c>
      <c r="B1293" s="77">
        <f t="shared" si="24"/>
        <v>209.70833333333334</v>
      </c>
      <c r="C1293" s="86">
        <v>2.375</v>
      </c>
      <c r="D1293" s="86">
        <v>2.11</v>
      </c>
      <c r="E1293" s="67"/>
      <c r="F1293" s="1" t="s">
        <v>7</v>
      </c>
      <c r="G1293" s="1">
        <v>5</v>
      </c>
      <c r="H1293" s="1">
        <v>11</v>
      </c>
      <c r="I1293" s="1" t="s">
        <v>2100</v>
      </c>
      <c r="J1293" s="94" t="s">
        <v>2118</v>
      </c>
    </row>
    <row r="1294" spans="1:10" x14ac:dyDescent="0.3">
      <c r="A1294" s="1" t="s">
        <v>2510</v>
      </c>
      <c r="B1294" s="77">
        <f t="shared" si="24"/>
        <v>210</v>
      </c>
      <c r="C1294" s="86">
        <v>2.3730000000000002</v>
      </c>
      <c r="D1294" s="86">
        <v>1.85</v>
      </c>
      <c r="E1294" s="67"/>
      <c r="F1294" s="1" t="s">
        <v>7</v>
      </c>
      <c r="G1294" s="1">
        <v>5</v>
      </c>
      <c r="H1294" s="1">
        <v>11</v>
      </c>
      <c r="I1294" s="1" t="s">
        <v>2100</v>
      </c>
      <c r="J1294" s="94" t="s">
        <v>2118</v>
      </c>
    </row>
    <row r="1295" spans="1:10" x14ac:dyDescent="0.3">
      <c r="A1295" s="1" t="s">
        <v>2104</v>
      </c>
      <c r="B1295" s="77">
        <f t="shared" si="24"/>
        <v>90.416666666666671</v>
      </c>
      <c r="C1295" s="86">
        <v>1.33</v>
      </c>
      <c r="D1295" s="86">
        <v>1.1599999999999999</v>
      </c>
      <c r="E1295" s="67"/>
      <c r="F1295" s="1" t="s">
        <v>7</v>
      </c>
      <c r="G1295" s="1">
        <v>5</v>
      </c>
      <c r="H1295" s="1">
        <v>11</v>
      </c>
      <c r="I1295" s="1" t="s">
        <v>2100</v>
      </c>
      <c r="J1295" s="94" t="s">
        <v>2118</v>
      </c>
    </row>
    <row r="1296" spans="1:10" x14ac:dyDescent="0.3">
      <c r="A1296" s="1" t="s">
        <v>2105</v>
      </c>
      <c r="B1296" s="77">
        <f t="shared" si="24"/>
        <v>90.625</v>
      </c>
      <c r="C1296" s="86">
        <v>1.8</v>
      </c>
      <c r="D1296" s="86">
        <v>1.44</v>
      </c>
      <c r="E1296" s="67"/>
      <c r="F1296" s="1" t="s">
        <v>7</v>
      </c>
      <c r="G1296" s="1">
        <v>5</v>
      </c>
      <c r="H1296" s="1">
        <v>11</v>
      </c>
      <c r="I1296" s="1" t="s">
        <v>2100</v>
      </c>
      <c r="J1296" s="94" t="s">
        <v>2118</v>
      </c>
    </row>
    <row r="1297" spans="1:10" x14ac:dyDescent="0.3">
      <c r="A1297" s="1" t="s">
        <v>2106</v>
      </c>
      <c r="B1297" s="77">
        <f t="shared" si="24"/>
        <v>91.208333333333329</v>
      </c>
      <c r="C1297" s="86">
        <v>1.05</v>
      </c>
      <c r="D1297" s="86">
        <v>1.1399999999999999</v>
      </c>
      <c r="E1297" s="67"/>
      <c r="F1297" s="1" t="s">
        <v>7</v>
      </c>
      <c r="G1297" s="1">
        <v>5</v>
      </c>
      <c r="H1297" s="1">
        <v>11</v>
      </c>
      <c r="I1297" s="1" t="s">
        <v>2100</v>
      </c>
      <c r="J1297" s="94" t="s">
        <v>2118</v>
      </c>
    </row>
    <row r="1298" spans="1:10" x14ac:dyDescent="0.3">
      <c r="A1298" s="1" t="s">
        <v>2107</v>
      </c>
      <c r="B1298" s="77">
        <f t="shared" si="24"/>
        <v>91.416666666666671</v>
      </c>
      <c r="C1298" s="86">
        <v>0.47</v>
      </c>
      <c r="D1298" s="86">
        <v>1.36</v>
      </c>
      <c r="E1298" s="67"/>
      <c r="F1298" s="1" t="s">
        <v>7</v>
      </c>
      <c r="G1298" s="1">
        <v>5</v>
      </c>
      <c r="H1298" s="1">
        <v>11</v>
      </c>
      <c r="I1298" s="1" t="s">
        <v>2100</v>
      </c>
      <c r="J1298" s="94" t="s">
        <v>2118</v>
      </c>
    </row>
    <row r="1299" spans="1:10" x14ac:dyDescent="0.3">
      <c r="A1299" s="1" t="s">
        <v>2105</v>
      </c>
      <c r="B1299" s="77">
        <f t="shared" si="24"/>
        <v>90.625</v>
      </c>
      <c r="C1299" s="86">
        <v>1.1000000000000001</v>
      </c>
      <c r="D1299" s="86">
        <v>1.22</v>
      </c>
      <c r="E1299" s="67"/>
      <c r="F1299" s="1" t="s">
        <v>7</v>
      </c>
      <c r="G1299" s="1">
        <v>5</v>
      </c>
      <c r="H1299" s="1">
        <v>11</v>
      </c>
      <c r="I1299" s="1" t="s">
        <v>2100</v>
      </c>
      <c r="J1299" s="94" t="s">
        <v>2118</v>
      </c>
    </row>
    <row r="1300" spans="1:10" x14ac:dyDescent="0.3">
      <c r="A1300" s="1" t="s">
        <v>2108</v>
      </c>
      <c r="B1300" s="77">
        <f t="shared" si="24"/>
        <v>90.833333333333329</v>
      </c>
      <c r="C1300" s="86">
        <v>1.65</v>
      </c>
      <c r="D1300" s="86">
        <v>1.2</v>
      </c>
      <c r="E1300" s="67"/>
      <c r="F1300" s="1" t="s">
        <v>7</v>
      </c>
      <c r="G1300" s="1">
        <v>5</v>
      </c>
      <c r="H1300" s="1">
        <v>11</v>
      </c>
      <c r="I1300" s="1" t="s">
        <v>2100</v>
      </c>
      <c r="J1300" s="94" t="s">
        <v>2118</v>
      </c>
    </row>
    <row r="1301" spans="1:10" x14ac:dyDescent="0.3">
      <c r="A1301" s="1" t="s">
        <v>2109</v>
      </c>
      <c r="B1301" s="77">
        <f t="shared" si="24"/>
        <v>91</v>
      </c>
      <c r="C1301" s="86">
        <v>1.17</v>
      </c>
      <c r="D1301" s="86">
        <v>1.1399999999999999</v>
      </c>
      <c r="E1301" s="67"/>
      <c r="F1301" s="1" t="s">
        <v>7</v>
      </c>
      <c r="G1301" s="1">
        <v>5</v>
      </c>
      <c r="H1301" s="1">
        <v>11</v>
      </c>
      <c r="I1301" s="1" t="s">
        <v>2100</v>
      </c>
      <c r="J1301" s="94" t="s">
        <v>2118</v>
      </c>
    </row>
    <row r="1302" spans="1:10" x14ac:dyDescent="0.3">
      <c r="A1302" s="1" t="s">
        <v>2106</v>
      </c>
      <c r="B1302" s="77">
        <f t="shared" si="24"/>
        <v>91.208333333333329</v>
      </c>
      <c r="C1302" s="86">
        <v>1.47</v>
      </c>
      <c r="D1302" s="86">
        <v>0.7</v>
      </c>
      <c r="E1302" s="67"/>
      <c r="F1302" s="1" t="s">
        <v>7</v>
      </c>
      <c r="G1302" s="1">
        <v>5</v>
      </c>
      <c r="H1302" s="1">
        <v>11</v>
      </c>
      <c r="I1302" s="1" t="s">
        <v>2100</v>
      </c>
      <c r="J1302" s="94" t="s">
        <v>2118</v>
      </c>
    </row>
    <row r="1303" spans="1:10" x14ac:dyDescent="0.3">
      <c r="A1303" s="1" t="s">
        <v>2110</v>
      </c>
      <c r="B1303" s="77">
        <f t="shared" si="24"/>
        <v>92.833333333333329</v>
      </c>
      <c r="C1303" s="86">
        <v>0.89</v>
      </c>
      <c r="D1303" s="86">
        <v>0.8</v>
      </c>
      <c r="E1303" s="67"/>
      <c r="F1303" s="1" t="s">
        <v>7</v>
      </c>
      <c r="G1303" s="1">
        <v>5</v>
      </c>
      <c r="H1303" s="1">
        <v>11</v>
      </c>
      <c r="I1303" s="1" t="s">
        <v>2100</v>
      </c>
      <c r="J1303" s="94" t="s">
        <v>2118</v>
      </c>
    </row>
    <row r="1304" spans="1:10" x14ac:dyDescent="0.3">
      <c r="A1304" s="1" t="s">
        <v>2111</v>
      </c>
      <c r="B1304" s="77">
        <f t="shared" si="24"/>
        <v>93</v>
      </c>
      <c r="C1304" s="86">
        <v>0.56000000000000005</v>
      </c>
      <c r="D1304" s="86">
        <v>1.62</v>
      </c>
      <c r="E1304" s="67"/>
      <c r="F1304" s="1" t="s">
        <v>7</v>
      </c>
      <c r="G1304" s="1">
        <v>5</v>
      </c>
      <c r="H1304" s="1">
        <v>11</v>
      </c>
      <c r="I1304" s="1" t="s">
        <v>2100</v>
      </c>
      <c r="J1304" s="94" t="s">
        <v>2118</v>
      </c>
    </row>
    <row r="1305" spans="1:10" x14ac:dyDescent="0.3">
      <c r="A1305" s="1" t="s">
        <v>2112</v>
      </c>
      <c r="B1305" s="77">
        <f t="shared" si="24"/>
        <v>93.208333333333329</v>
      </c>
      <c r="C1305" s="86">
        <v>1.1599999999999999</v>
      </c>
      <c r="D1305" s="86">
        <v>1.61</v>
      </c>
      <c r="E1305" s="67"/>
      <c r="F1305" s="1" t="s">
        <v>7</v>
      </c>
      <c r="G1305" s="1">
        <v>5</v>
      </c>
      <c r="H1305" s="1">
        <v>11</v>
      </c>
      <c r="I1305" s="1" t="s">
        <v>2100</v>
      </c>
      <c r="J1305" s="94" t="s">
        <v>2118</v>
      </c>
    </row>
    <row r="1306" spans="1:10" x14ac:dyDescent="0.3">
      <c r="A1306" s="1" t="s">
        <v>2113</v>
      </c>
      <c r="B1306" s="77">
        <f t="shared" si="24"/>
        <v>93.416666666666671</v>
      </c>
      <c r="C1306" s="86">
        <v>2.0499999999999998</v>
      </c>
      <c r="D1306" s="86">
        <v>2.52</v>
      </c>
      <c r="E1306" s="67"/>
      <c r="F1306" s="1" t="s">
        <v>7</v>
      </c>
      <c r="G1306" s="1">
        <v>5</v>
      </c>
      <c r="H1306" s="1">
        <v>11</v>
      </c>
      <c r="I1306" s="1" t="s">
        <v>2100</v>
      </c>
      <c r="J1306" s="94" t="s">
        <v>2118</v>
      </c>
    </row>
    <row r="1307" spans="1:10" x14ac:dyDescent="0.3">
      <c r="A1307" s="1" t="s">
        <v>2114</v>
      </c>
      <c r="B1307" s="77">
        <f t="shared" ref="B1307:B1368" si="25">--LEFT(A1307,SEARCH("'",A1307)-1)+IF( ISNUMBER(SEARCH("""",A1307)),--MID(A1307,SEARCH("'",A1307)+1,SEARCH("""",A1307)-SEARCH("'",A1307)-1)/12)</f>
        <v>93.625</v>
      </c>
      <c r="C1307" s="86">
        <v>2.2000000000000002</v>
      </c>
      <c r="D1307" s="86">
        <v>2.09</v>
      </c>
      <c r="E1307" s="67"/>
      <c r="F1307" s="1" t="s">
        <v>7</v>
      </c>
      <c r="G1307" s="1">
        <v>5</v>
      </c>
      <c r="H1307" s="1">
        <v>11</v>
      </c>
      <c r="I1307" s="1" t="s">
        <v>2100</v>
      </c>
      <c r="J1307" s="94" t="s">
        <v>2118</v>
      </c>
    </row>
    <row r="1308" spans="1:10" x14ac:dyDescent="0.3">
      <c r="A1308" s="1" t="s">
        <v>2115</v>
      </c>
      <c r="B1308" s="77">
        <f t="shared" si="25"/>
        <v>93.833333333333329</v>
      </c>
      <c r="C1308" s="86">
        <v>1.28</v>
      </c>
      <c r="D1308" s="86">
        <v>1.0900000000000001</v>
      </c>
      <c r="E1308" s="67"/>
      <c r="F1308" s="1" t="s">
        <v>7</v>
      </c>
      <c r="G1308" s="1">
        <v>5</v>
      </c>
      <c r="H1308" s="1">
        <v>11</v>
      </c>
      <c r="I1308" s="1" t="s">
        <v>2100</v>
      </c>
      <c r="J1308" s="94" t="s">
        <v>2118</v>
      </c>
    </row>
    <row r="1309" spans="1:10" x14ac:dyDescent="0.3">
      <c r="A1309" s="1" t="s">
        <v>2116</v>
      </c>
      <c r="B1309" s="77">
        <f t="shared" si="25"/>
        <v>94</v>
      </c>
      <c r="C1309" s="86">
        <v>1.65</v>
      </c>
      <c r="D1309" s="86">
        <v>1.92</v>
      </c>
      <c r="E1309" s="67"/>
      <c r="F1309" s="1" t="s">
        <v>7</v>
      </c>
      <c r="G1309" s="1">
        <v>5</v>
      </c>
      <c r="H1309" s="1">
        <v>11</v>
      </c>
      <c r="I1309" s="1" t="s">
        <v>2100</v>
      </c>
      <c r="J1309" s="94" t="s">
        <v>2118</v>
      </c>
    </row>
    <row r="1310" spans="1:10" x14ac:dyDescent="0.3">
      <c r="A1310" s="1" t="s">
        <v>2117</v>
      </c>
      <c r="B1310" s="77">
        <f t="shared" si="25"/>
        <v>94.208333333333329</v>
      </c>
      <c r="C1310" s="86">
        <v>1.37</v>
      </c>
      <c r="D1310" s="86">
        <v>1.31</v>
      </c>
      <c r="E1310" s="67"/>
      <c r="F1310" s="1" t="s">
        <v>7</v>
      </c>
      <c r="G1310" s="1">
        <v>5</v>
      </c>
      <c r="H1310" s="1">
        <v>11</v>
      </c>
      <c r="I1310" s="1" t="s">
        <v>2100</v>
      </c>
      <c r="J1310" s="94" t="s">
        <v>2118</v>
      </c>
    </row>
    <row r="1311" spans="1:10" x14ac:dyDescent="0.3">
      <c r="A1311" s="11"/>
      <c r="B1311" s="77" t="e">
        <f t="shared" si="25"/>
        <v>#VALUE!</v>
      </c>
      <c r="C1311" s="88"/>
      <c r="D1311" s="88"/>
      <c r="E1311" s="30"/>
      <c r="F1311" s="11"/>
      <c r="G1311" s="11"/>
      <c r="H1311" s="11"/>
      <c r="I1311" s="11"/>
      <c r="J1311" s="11"/>
    </row>
    <row r="1312" spans="1:10" x14ac:dyDescent="0.3">
      <c r="A1312" s="1" t="s">
        <v>2136</v>
      </c>
      <c r="B1312" s="77">
        <f t="shared" si="25"/>
        <v>112.83333333333333</v>
      </c>
      <c r="C1312" s="86">
        <v>0.37</v>
      </c>
      <c r="D1312" s="86">
        <v>0.56999999999999995</v>
      </c>
      <c r="E1312" s="67"/>
      <c r="F1312" s="1" t="s">
        <v>7</v>
      </c>
      <c r="G1312" s="1">
        <v>5</v>
      </c>
      <c r="H1312" s="1">
        <v>14</v>
      </c>
      <c r="I1312" s="1" t="s">
        <v>2135</v>
      </c>
      <c r="J1312" s="94" t="s">
        <v>2118</v>
      </c>
    </row>
    <row r="1313" spans="1:10" x14ac:dyDescent="0.3">
      <c r="A1313" s="1" t="s">
        <v>2137</v>
      </c>
      <c r="B1313" s="77">
        <f t="shared" si="25"/>
        <v>113</v>
      </c>
      <c r="C1313" s="86">
        <v>0.42</v>
      </c>
      <c r="D1313" s="86">
        <v>0.24</v>
      </c>
      <c r="E1313" s="67"/>
      <c r="F1313" s="1" t="s">
        <v>7</v>
      </c>
      <c r="G1313" s="1">
        <v>5</v>
      </c>
      <c r="H1313" s="1">
        <v>14</v>
      </c>
      <c r="I1313" s="1" t="s">
        <v>2135</v>
      </c>
      <c r="J1313" s="94" t="s">
        <v>2118</v>
      </c>
    </row>
    <row r="1314" spans="1:10" x14ac:dyDescent="0.3">
      <c r="A1314" s="1" t="s">
        <v>2138</v>
      </c>
      <c r="B1314" s="77">
        <f t="shared" si="25"/>
        <v>113.20833333333333</v>
      </c>
      <c r="C1314" s="86">
        <v>0.33</v>
      </c>
      <c r="D1314" s="86">
        <v>0.32</v>
      </c>
      <c r="E1314" s="67"/>
      <c r="F1314" s="1" t="s">
        <v>7</v>
      </c>
      <c r="G1314" s="1">
        <v>5</v>
      </c>
      <c r="H1314" s="1">
        <v>14</v>
      </c>
      <c r="I1314" s="1" t="s">
        <v>2135</v>
      </c>
      <c r="J1314" s="94" t="s">
        <v>2118</v>
      </c>
    </row>
    <row r="1315" spans="1:10" x14ac:dyDescent="0.3">
      <c r="A1315" s="1" t="s">
        <v>2139</v>
      </c>
      <c r="B1315" s="77">
        <f t="shared" si="25"/>
        <v>113.41666666666667</v>
      </c>
      <c r="C1315" s="86">
        <v>0.33</v>
      </c>
      <c r="D1315" s="86">
        <v>0.22</v>
      </c>
      <c r="E1315" s="67"/>
      <c r="F1315" s="1" t="s">
        <v>7</v>
      </c>
      <c r="G1315" s="1">
        <v>5</v>
      </c>
      <c r="H1315" s="1">
        <v>14</v>
      </c>
      <c r="I1315" s="1" t="s">
        <v>2135</v>
      </c>
      <c r="J1315" s="94" t="s">
        <v>2118</v>
      </c>
    </row>
    <row r="1316" spans="1:10" x14ac:dyDescent="0.3">
      <c r="A1316" s="1" t="s">
        <v>2140</v>
      </c>
      <c r="B1316" s="77">
        <f t="shared" si="25"/>
        <v>113.625</v>
      </c>
      <c r="C1316" s="86">
        <v>0.32</v>
      </c>
      <c r="D1316" s="86">
        <v>0.14000000000000001</v>
      </c>
      <c r="E1316" s="67"/>
      <c r="F1316" s="1" t="s">
        <v>7</v>
      </c>
      <c r="G1316" s="1">
        <v>5</v>
      </c>
      <c r="H1316" s="1">
        <v>14</v>
      </c>
      <c r="I1316" s="1" t="s">
        <v>2135</v>
      </c>
      <c r="J1316" s="94" t="s">
        <v>2118</v>
      </c>
    </row>
    <row r="1317" spans="1:10" x14ac:dyDescent="0.3">
      <c r="A1317" s="1" t="s">
        <v>2141</v>
      </c>
      <c r="B1317" s="77">
        <f t="shared" si="25"/>
        <v>113.83333333333333</v>
      </c>
      <c r="C1317" s="86">
        <v>0.14000000000000001</v>
      </c>
      <c r="D1317" s="86">
        <v>0.25</v>
      </c>
      <c r="E1317" s="67"/>
      <c r="F1317" s="1" t="s">
        <v>7</v>
      </c>
      <c r="G1317" s="1">
        <v>5</v>
      </c>
      <c r="H1317" s="1">
        <v>14</v>
      </c>
      <c r="I1317" s="1" t="s">
        <v>2135</v>
      </c>
      <c r="J1317" s="94" t="s">
        <v>2118</v>
      </c>
    </row>
    <row r="1318" spans="1:10" x14ac:dyDescent="0.3">
      <c r="A1318" s="1" t="s">
        <v>2142</v>
      </c>
      <c r="B1318" s="77">
        <f t="shared" si="25"/>
        <v>114</v>
      </c>
      <c r="C1318" s="86">
        <v>0.22</v>
      </c>
      <c r="D1318" s="86">
        <v>0.28999999999999998</v>
      </c>
      <c r="E1318" s="67"/>
      <c r="F1318" s="1" t="s">
        <v>7</v>
      </c>
      <c r="G1318" s="1">
        <v>5</v>
      </c>
      <c r="H1318" s="1">
        <v>14</v>
      </c>
      <c r="I1318" s="1" t="s">
        <v>2135</v>
      </c>
      <c r="J1318" s="94" t="s">
        <v>2118</v>
      </c>
    </row>
    <row r="1319" spans="1:10" x14ac:dyDescent="0.3">
      <c r="A1319" s="1" t="s">
        <v>2143</v>
      </c>
      <c r="B1319" s="77">
        <f t="shared" si="25"/>
        <v>114.41666666666667</v>
      </c>
      <c r="C1319" s="86">
        <v>0.32</v>
      </c>
      <c r="D1319" s="86">
        <v>0.17</v>
      </c>
      <c r="E1319" s="67"/>
      <c r="F1319" s="1" t="s">
        <v>7</v>
      </c>
      <c r="G1319" s="1">
        <v>5</v>
      </c>
      <c r="H1319" s="1">
        <v>14</v>
      </c>
      <c r="I1319" s="1" t="s">
        <v>2135</v>
      </c>
      <c r="J1319" s="94" t="s">
        <v>2118</v>
      </c>
    </row>
    <row r="1320" spans="1:10" x14ac:dyDescent="0.3">
      <c r="A1320" s="1" t="s">
        <v>2144</v>
      </c>
      <c r="B1320" s="77">
        <f t="shared" si="25"/>
        <v>114.625</v>
      </c>
      <c r="C1320" s="86">
        <v>0.18</v>
      </c>
      <c r="D1320" s="86">
        <v>0.24</v>
      </c>
      <c r="E1320" s="67"/>
      <c r="F1320" s="1" t="s">
        <v>7</v>
      </c>
      <c r="G1320" s="1">
        <v>5</v>
      </c>
      <c r="H1320" s="1">
        <v>14</v>
      </c>
      <c r="I1320" s="1" t="s">
        <v>2135</v>
      </c>
      <c r="J1320" s="94" t="s">
        <v>2118</v>
      </c>
    </row>
    <row r="1321" spans="1:10" x14ac:dyDescent="0.3">
      <c r="A1321" s="1" t="s">
        <v>2145</v>
      </c>
      <c r="B1321" s="77">
        <f t="shared" si="25"/>
        <v>114.83333333333333</v>
      </c>
      <c r="C1321" s="86">
        <v>0.26</v>
      </c>
      <c r="D1321" s="86">
        <v>0.34</v>
      </c>
      <c r="E1321" s="67"/>
      <c r="F1321" s="1" t="s">
        <v>7</v>
      </c>
      <c r="G1321" s="1">
        <v>5</v>
      </c>
      <c r="H1321" s="1">
        <v>14</v>
      </c>
      <c r="I1321" s="1" t="s">
        <v>2135</v>
      </c>
      <c r="J1321" s="94" t="s">
        <v>2118</v>
      </c>
    </row>
    <row r="1322" spans="1:10" x14ac:dyDescent="0.3">
      <c r="A1322" s="1" t="s">
        <v>2146</v>
      </c>
      <c r="B1322" s="77">
        <f t="shared" si="25"/>
        <v>115</v>
      </c>
      <c r="C1322" s="86">
        <v>0.13</v>
      </c>
      <c r="D1322" s="86">
        <v>0.28999999999999998</v>
      </c>
      <c r="E1322" s="67"/>
      <c r="F1322" s="1" t="s">
        <v>7</v>
      </c>
      <c r="G1322" s="1">
        <v>5</v>
      </c>
      <c r="H1322" s="1">
        <v>14</v>
      </c>
      <c r="I1322" s="1" t="s">
        <v>2135</v>
      </c>
      <c r="J1322" s="94" t="s">
        <v>2118</v>
      </c>
    </row>
    <row r="1323" spans="1:10" x14ac:dyDescent="0.3">
      <c r="A1323" s="1" t="s">
        <v>2147</v>
      </c>
      <c r="B1323" s="77">
        <f t="shared" si="25"/>
        <v>115.20833333333333</v>
      </c>
      <c r="C1323" s="86">
        <v>0.15</v>
      </c>
      <c r="D1323" s="86">
        <v>0.18</v>
      </c>
      <c r="E1323" s="67"/>
      <c r="F1323" s="1" t="s">
        <v>7</v>
      </c>
      <c r="G1323" s="1">
        <v>5</v>
      </c>
      <c r="H1323" s="1">
        <v>14</v>
      </c>
      <c r="I1323" s="1" t="s">
        <v>2135</v>
      </c>
      <c r="J1323" s="94" t="s">
        <v>2118</v>
      </c>
    </row>
    <row r="1324" spans="1:10" x14ac:dyDescent="0.3">
      <c r="A1324" s="1" t="s">
        <v>2148</v>
      </c>
      <c r="B1324" s="77">
        <f t="shared" si="25"/>
        <v>115.41666666666667</v>
      </c>
      <c r="C1324" s="86">
        <v>0.12</v>
      </c>
      <c r="D1324" s="86">
        <v>0.14000000000000001</v>
      </c>
      <c r="E1324" s="67"/>
      <c r="F1324" s="1" t="s">
        <v>7</v>
      </c>
      <c r="G1324" s="1">
        <v>5</v>
      </c>
      <c r="H1324" s="1">
        <v>14</v>
      </c>
      <c r="I1324" s="1" t="s">
        <v>2135</v>
      </c>
      <c r="J1324" s="94" t="s">
        <v>2118</v>
      </c>
    </row>
    <row r="1325" spans="1:10" x14ac:dyDescent="0.3">
      <c r="A1325" s="1" t="s">
        <v>2149</v>
      </c>
      <c r="B1325" s="77">
        <f t="shared" si="25"/>
        <v>115.625</v>
      </c>
      <c r="C1325" s="86">
        <v>0.1</v>
      </c>
      <c r="D1325" s="86">
        <v>0.12</v>
      </c>
      <c r="E1325" s="67"/>
      <c r="F1325" s="1" t="s">
        <v>7</v>
      </c>
      <c r="G1325" s="1">
        <v>5</v>
      </c>
      <c r="H1325" s="1">
        <v>14</v>
      </c>
      <c r="I1325" s="1" t="s">
        <v>2135</v>
      </c>
      <c r="J1325" s="94" t="s">
        <v>2118</v>
      </c>
    </row>
    <row r="1326" spans="1:10" x14ac:dyDescent="0.3">
      <c r="A1326" s="1" t="s">
        <v>2150</v>
      </c>
      <c r="B1326" s="77">
        <f t="shared" si="25"/>
        <v>115.83333333333333</v>
      </c>
      <c r="C1326" s="86">
        <v>0.24</v>
      </c>
      <c r="D1326" s="86">
        <v>0.18</v>
      </c>
      <c r="E1326" s="67"/>
      <c r="F1326" s="1" t="s">
        <v>7</v>
      </c>
      <c r="G1326" s="1">
        <v>5</v>
      </c>
      <c r="H1326" s="1">
        <v>14</v>
      </c>
      <c r="I1326" s="1" t="s">
        <v>2135</v>
      </c>
      <c r="J1326" s="94" t="s">
        <v>2118</v>
      </c>
    </row>
    <row r="1327" spans="1:10" x14ac:dyDescent="0.3">
      <c r="A1327" s="1" t="s">
        <v>2151</v>
      </c>
      <c r="B1327" s="77">
        <f t="shared" si="25"/>
        <v>116</v>
      </c>
      <c r="C1327" s="86">
        <v>0.2</v>
      </c>
      <c r="D1327" s="86">
        <v>0.22</v>
      </c>
      <c r="E1327" s="67"/>
      <c r="F1327" s="1" t="s">
        <v>7</v>
      </c>
      <c r="G1327" s="1">
        <v>5</v>
      </c>
      <c r="H1327" s="1">
        <v>14</v>
      </c>
      <c r="I1327" s="1" t="s">
        <v>2135</v>
      </c>
      <c r="J1327" s="94" t="s">
        <v>2118</v>
      </c>
    </row>
    <row r="1328" spans="1:10" x14ac:dyDescent="0.3">
      <c r="A1328" s="1" t="s">
        <v>2152</v>
      </c>
      <c r="B1328" s="77">
        <f t="shared" si="25"/>
        <v>117</v>
      </c>
      <c r="C1328" s="86">
        <v>0.22</v>
      </c>
      <c r="D1328" s="86">
        <v>0.18</v>
      </c>
      <c r="E1328" s="67"/>
      <c r="F1328" s="1" t="s">
        <v>7</v>
      </c>
      <c r="G1328" s="1">
        <v>5</v>
      </c>
      <c r="H1328" s="1">
        <v>14</v>
      </c>
      <c r="I1328" s="1" t="s">
        <v>2135</v>
      </c>
      <c r="J1328" s="94" t="s">
        <v>2118</v>
      </c>
    </row>
    <row r="1329" spans="1:10" x14ac:dyDescent="0.3">
      <c r="A1329" s="1" t="s">
        <v>2153</v>
      </c>
      <c r="B1329" s="77">
        <f t="shared" si="25"/>
        <v>117.20833333333333</v>
      </c>
      <c r="C1329" s="86">
        <v>0.21</v>
      </c>
      <c r="D1329" s="86">
        <v>0.21</v>
      </c>
      <c r="E1329" s="67"/>
      <c r="F1329" s="1" t="s">
        <v>7</v>
      </c>
      <c r="G1329" s="1">
        <v>5</v>
      </c>
      <c r="H1329" s="1">
        <v>14</v>
      </c>
      <c r="I1329" s="1" t="s">
        <v>2135</v>
      </c>
      <c r="J1329" s="94" t="s">
        <v>2118</v>
      </c>
    </row>
    <row r="1330" spans="1:10" x14ac:dyDescent="0.3">
      <c r="A1330" s="1" t="s">
        <v>2154</v>
      </c>
      <c r="B1330" s="77">
        <f t="shared" si="25"/>
        <v>117.41666666666667</v>
      </c>
      <c r="C1330" s="86">
        <v>0.16</v>
      </c>
      <c r="D1330" s="86">
        <v>0.19</v>
      </c>
      <c r="E1330" s="67"/>
      <c r="F1330" s="1" t="s">
        <v>7</v>
      </c>
      <c r="G1330" s="1">
        <v>5</v>
      </c>
      <c r="H1330" s="1">
        <v>14</v>
      </c>
      <c r="I1330" s="1" t="s">
        <v>2135</v>
      </c>
      <c r="J1330" s="94" t="s">
        <v>2118</v>
      </c>
    </row>
    <row r="1331" spans="1:10" x14ac:dyDescent="0.3">
      <c r="A1331" s="1" t="s">
        <v>2155</v>
      </c>
      <c r="B1331" s="77">
        <f t="shared" si="25"/>
        <v>117.83333333333333</v>
      </c>
      <c r="C1331" s="86">
        <v>0.33</v>
      </c>
      <c r="D1331" s="86">
        <v>0.28000000000000003</v>
      </c>
      <c r="E1331" s="67"/>
      <c r="F1331" s="1" t="s">
        <v>7</v>
      </c>
      <c r="G1331" s="1">
        <v>5</v>
      </c>
      <c r="H1331" s="1">
        <v>14</v>
      </c>
      <c r="I1331" s="1" t="s">
        <v>2135</v>
      </c>
      <c r="J1331" s="94" t="s">
        <v>2118</v>
      </c>
    </row>
    <row r="1332" spans="1:10" x14ac:dyDescent="0.3">
      <c r="A1332" s="1" t="s">
        <v>2156</v>
      </c>
      <c r="B1332" s="77">
        <f t="shared" si="25"/>
        <v>118</v>
      </c>
      <c r="C1332" s="86">
        <v>0.21</v>
      </c>
      <c r="D1332" s="86">
        <v>7.0000000000000007E-2</v>
      </c>
      <c r="E1332" s="67"/>
      <c r="F1332" s="1" t="s">
        <v>7</v>
      </c>
      <c r="G1332" s="1">
        <v>5</v>
      </c>
      <c r="H1332" s="1">
        <v>14</v>
      </c>
      <c r="I1332" s="1" t="s">
        <v>2135</v>
      </c>
      <c r="J1332" s="94" t="s">
        <v>2118</v>
      </c>
    </row>
    <row r="1333" spans="1:10" x14ac:dyDescent="0.3">
      <c r="A1333" s="1" t="s">
        <v>2157</v>
      </c>
      <c r="B1333" s="77">
        <f t="shared" si="25"/>
        <v>118.20833333333333</v>
      </c>
      <c r="C1333" s="86">
        <v>0.19</v>
      </c>
      <c r="D1333" s="86">
        <v>0.24</v>
      </c>
      <c r="E1333" s="67"/>
      <c r="F1333" s="1" t="s">
        <v>7</v>
      </c>
      <c r="G1333" s="1">
        <v>5</v>
      </c>
      <c r="H1333" s="1">
        <v>14</v>
      </c>
      <c r="I1333" s="1" t="s">
        <v>2135</v>
      </c>
      <c r="J1333" s="94" t="s">
        <v>2118</v>
      </c>
    </row>
    <row r="1334" spans="1:10" x14ac:dyDescent="0.3">
      <c r="A1334" s="1" t="s">
        <v>2158</v>
      </c>
      <c r="B1334" s="77">
        <f t="shared" si="25"/>
        <v>118.41666666666667</v>
      </c>
      <c r="C1334" s="86">
        <v>0.16</v>
      </c>
      <c r="D1334" s="86">
        <v>0.14000000000000001</v>
      </c>
      <c r="E1334" s="67"/>
      <c r="F1334" s="1" t="s">
        <v>7</v>
      </c>
      <c r="G1334" s="1">
        <v>5</v>
      </c>
      <c r="H1334" s="1">
        <v>14</v>
      </c>
      <c r="I1334" s="1" t="s">
        <v>2135</v>
      </c>
      <c r="J1334" s="94" t="s">
        <v>2118</v>
      </c>
    </row>
    <row r="1335" spans="1:10" x14ac:dyDescent="0.3">
      <c r="A1335" s="1" t="s">
        <v>2159</v>
      </c>
      <c r="B1335" s="77">
        <f t="shared" si="25"/>
        <v>118.625</v>
      </c>
      <c r="C1335" s="86">
        <v>0.2</v>
      </c>
      <c r="D1335" s="86">
        <v>0.18</v>
      </c>
      <c r="E1335" s="67"/>
      <c r="F1335" s="1" t="s">
        <v>7</v>
      </c>
      <c r="G1335" s="1">
        <v>5</v>
      </c>
      <c r="H1335" s="1">
        <v>14</v>
      </c>
      <c r="I1335" s="1" t="s">
        <v>2135</v>
      </c>
      <c r="J1335" s="94" t="s">
        <v>2118</v>
      </c>
    </row>
    <row r="1336" spans="1:10" x14ac:dyDescent="0.3">
      <c r="A1336" s="1" t="s">
        <v>2160</v>
      </c>
      <c r="B1336" s="77">
        <f t="shared" si="25"/>
        <v>119.625</v>
      </c>
      <c r="C1336" s="86">
        <v>0.12</v>
      </c>
      <c r="D1336" s="86">
        <v>0.04</v>
      </c>
      <c r="E1336" s="67"/>
      <c r="F1336" s="1" t="s">
        <v>7</v>
      </c>
      <c r="G1336" s="1">
        <v>5</v>
      </c>
      <c r="H1336" s="1">
        <v>14</v>
      </c>
      <c r="I1336" s="1" t="s">
        <v>2135</v>
      </c>
      <c r="J1336" s="94" t="s">
        <v>2118</v>
      </c>
    </row>
    <row r="1337" spans="1:10" x14ac:dyDescent="0.3">
      <c r="A1337" s="1" t="s">
        <v>2165</v>
      </c>
      <c r="B1337" s="77">
        <f t="shared" si="25"/>
        <v>119.83333333333333</v>
      </c>
      <c r="C1337" s="86">
        <v>0.15</v>
      </c>
      <c r="D1337" s="86">
        <v>0.19</v>
      </c>
      <c r="E1337" s="67"/>
      <c r="F1337" s="1" t="s">
        <v>7</v>
      </c>
      <c r="G1337" s="1">
        <v>5</v>
      </c>
      <c r="H1337" s="1">
        <v>14</v>
      </c>
      <c r="I1337" s="1" t="s">
        <v>2135</v>
      </c>
      <c r="J1337" s="94" t="s">
        <v>2118</v>
      </c>
    </row>
    <row r="1338" spans="1:10" x14ac:dyDescent="0.3">
      <c r="A1338" s="1" t="s">
        <v>2161</v>
      </c>
      <c r="B1338" s="77">
        <f t="shared" si="25"/>
        <v>120</v>
      </c>
      <c r="C1338" s="86">
        <v>0.24</v>
      </c>
      <c r="D1338" s="86">
        <v>0.3</v>
      </c>
      <c r="E1338" s="67"/>
      <c r="F1338" s="1" t="s">
        <v>7</v>
      </c>
      <c r="G1338" s="1">
        <v>5</v>
      </c>
      <c r="H1338" s="1">
        <v>14</v>
      </c>
      <c r="I1338" s="1" t="s">
        <v>2135</v>
      </c>
      <c r="J1338" s="94" t="s">
        <v>2118</v>
      </c>
    </row>
    <row r="1339" spans="1:10" x14ac:dyDescent="0.3">
      <c r="A1339" s="1" t="s">
        <v>2162</v>
      </c>
      <c r="B1339" s="77">
        <f t="shared" si="25"/>
        <v>120.20833333333333</v>
      </c>
      <c r="C1339" s="86">
        <v>0.36</v>
      </c>
      <c r="D1339" s="86">
        <v>0.36</v>
      </c>
      <c r="E1339" s="67"/>
      <c r="F1339" s="1" t="s">
        <v>7</v>
      </c>
      <c r="G1339" s="1">
        <v>5</v>
      </c>
      <c r="H1339" s="1">
        <v>14</v>
      </c>
      <c r="I1339" s="1" t="s">
        <v>2135</v>
      </c>
      <c r="J1339" s="94" t="s">
        <v>2118</v>
      </c>
    </row>
    <row r="1340" spans="1:10" x14ac:dyDescent="0.3">
      <c r="A1340" s="1" t="s">
        <v>2163</v>
      </c>
      <c r="B1340" s="77">
        <f t="shared" si="25"/>
        <v>120.41666666666667</v>
      </c>
      <c r="C1340" s="86">
        <v>0.27</v>
      </c>
      <c r="D1340" s="86">
        <v>0.38</v>
      </c>
      <c r="E1340" s="67"/>
      <c r="F1340" s="1" t="s">
        <v>7</v>
      </c>
      <c r="G1340" s="1">
        <v>5</v>
      </c>
      <c r="H1340" s="1">
        <v>14</v>
      </c>
      <c r="I1340" s="1" t="s">
        <v>2135</v>
      </c>
      <c r="J1340" s="94" t="s">
        <v>2118</v>
      </c>
    </row>
    <row r="1341" spans="1:10" x14ac:dyDescent="0.3">
      <c r="A1341" s="1" t="s">
        <v>2164</v>
      </c>
      <c r="B1341" s="77">
        <f t="shared" si="25"/>
        <v>120.625</v>
      </c>
      <c r="C1341" s="86">
        <v>0.3</v>
      </c>
      <c r="D1341" s="86">
        <v>0.32</v>
      </c>
      <c r="E1341" s="67"/>
      <c r="F1341" s="1" t="s">
        <v>7</v>
      </c>
      <c r="G1341" s="1">
        <v>5</v>
      </c>
      <c r="H1341" s="1">
        <v>14</v>
      </c>
      <c r="I1341" s="1" t="s">
        <v>2135</v>
      </c>
      <c r="J1341" s="94" t="s">
        <v>2118</v>
      </c>
    </row>
    <row r="1342" spans="1:10" x14ac:dyDescent="0.3">
      <c r="A1342" s="11"/>
      <c r="B1342" s="84"/>
      <c r="C1342" s="88"/>
      <c r="D1342" s="88"/>
      <c r="E1342" s="30"/>
      <c r="F1342" s="11"/>
      <c r="G1342" s="11"/>
      <c r="H1342" s="11"/>
      <c r="I1342" s="11"/>
      <c r="J1342" s="95"/>
    </row>
    <row r="1343" spans="1:10" x14ac:dyDescent="0.3">
      <c r="A1343" s="1" t="s">
        <v>2184</v>
      </c>
      <c r="B1343" s="77">
        <f t="shared" si="25"/>
        <v>219.83333333333334</v>
      </c>
      <c r="C1343" s="86">
        <v>0.72</v>
      </c>
      <c r="D1343" s="86">
        <v>0.62</v>
      </c>
      <c r="E1343" s="67"/>
      <c r="F1343" s="1" t="s">
        <v>7</v>
      </c>
      <c r="G1343" s="1">
        <v>5</v>
      </c>
      <c r="H1343" s="1">
        <v>26</v>
      </c>
      <c r="I1343" s="1" t="s">
        <v>2183</v>
      </c>
      <c r="J1343" s="94" t="s">
        <v>2118</v>
      </c>
    </row>
    <row r="1344" spans="1:10" x14ac:dyDescent="0.3">
      <c r="A1344" s="1" t="s">
        <v>2185</v>
      </c>
      <c r="B1344" s="77">
        <f t="shared" si="25"/>
        <v>220</v>
      </c>
      <c r="C1344" s="86">
        <v>0.84</v>
      </c>
      <c r="D1344" s="86">
        <v>0.62</v>
      </c>
      <c r="E1344" s="67"/>
      <c r="F1344" s="1" t="s">
        <v>7</v>
      </c>
      <c r="G1344" s="1">
        <v>5</v>
      </c>
      <c r="H1344" s="1">
        <v>26</v>
      </c>
      <c r="I1344" s="1" t="s">
        <v>2183</v>
      </c>
      <c r="J1344" s="94" t="s">
        <v>2118</v>
      </c>
    </row>
    <row r="1345" spans="1:11" x14ac:dyDescent="0.3">
      <c r="A1345" s="1" t="s">
        <v>2186</v>
      </c>
      <c r="B1345" s="77">
        <f t="shared" si="25"/>
        <v>220.20833333333334</v>
      </c>
      <c r="C1345" s="86">
        <v>1.1100000000000001</v>
      </c>
      <c r="D1345" s="86">
        <v>0.78</v>
      </c>
      <c r="E1345" s="67"/>
      <c r="F1345" s="1" t="s">
        <v>7</v>
      </c>
      <c r="G1345" s="1">
        <v>5</v>
      </c>
      <c r="H1345" s="1">
        <v>26</v>
      </c>
      <c r="I1345" s="1" t="s">
        <v>2183</v>
      </c>
      <c r="J1345" s="94" t="s">
        <v>2118</v>
      </c>
    </row>
    <row r="1346" spans="1:11" x14ac:dyDescent="0.3">
      <c r="A1346" s="1" t="s">
        <v>2187</v>
      </c>
      <c r="B1346" s="77">
        <f t="shared" si="25"/>
        <v>220.41666666666666</v>
      </c>
      <c r="C1346" s="86">
        <v>0.83</v>
      </c>
      <c r="D1346" s="86">
        <v>1.03</v>
      </c>
      <c r="E1346" s="67"/>
      <c r="F1346" s="1" t="s">
        <v>7</v>
      </c>
      <c r="G1346" s="1">
        <v>5</v>
      </c>
      <c r="H1346" s="1">
        <v>26</v>
      </c>
      <c r="I1346" s="1" t="s">
        <v>2183</v>
      </c>
      <c r="J1346" s="94" t="s">
        <v>2118</v>
      </c>
    </row>
    <row r="1347" spans="1:11" x14ac:dyDescent="0.3">
      <c r="A1347" s="1" t="s">
        <v>2188</v>
      </c>
      <c r="B1347" s="77">
        <f t="shared" si="25"/>
        <v>220.625</v>
      </c>
      <c r="C1347" s="86">
        <v>0.72</v>
      </c>
      <c r="D1347" s="86">
        <v>0.53</v>
      </c>
      <c r="E1347" s="67"/>
      <c r="F1347" s="1" t="s">
        <v>7</v>
      </c>
      <c r="G1347" s="1">
        <v>5</v>
      </c>
      <c r="H1347" s="1">
        <v>26</v>
      </c>
      <c r="I1347" s="1" t="s">
        <v>2183</v>
      </c>
      <c r="J1347" s="94" t="s">
        <v>2118</v>
      </c>
    </row>
    <row r="1348" spans="1:11" x14ac:dyDescent="0.3">
      <c r="A1348" s="1" t="s">
        <v>2189</v>
      </c>
      <c r="B1348" s="77">
        <f t="shared" si="25"/>
        <v>220.83333333333334</v>
      </c>
      <c r="C1348" s="86">
        <v>0.4</v>
      </c>
      <c r="D1348" s="86">
        <v>0.64</v>
      </c>
      <c r="E1348" s="67"/>
      <c r="F1348" s="1" t="s">
        <v>7</v>
      </c>
      <c r="G1348" s="1">
        <v>5</v>
      </c>
      <c r="H1348" s="1">
        <v>26</v>
      </c>
      <c r="I1348" s="1" t="s">
        <v>2183</v>
      </c>
      <c r="J1348" s="94" t="s">
        <v>2118</v>
      </c>
    </row>
    <row r="1349" spans="1:11" x14ac:dyDescent="0.3">
      <c r="A1349" s="1" t="s">
        <v>2190</v>
      </c>
      <c r="B1349" s="77">
        <f t="shared" si="25"/>
        <v>221</v>
      </c>
      <c r="C1349" s="86">
        <v>0.55000000000000004</v>
      </c>
      <c r="D1349" s="86">
        <v>0.74</v>
      </c>
      <c r="E1349" s="67"/>
      <c r="F1349" s="1" t="s">
        <v>7</v>
      </c>
      <c r="G1349" s="1">
        <v>5</v>
      </c>
      <c r="H1349" s="1">
        <v>26</v>
      </c>
      <c r="I1349" s="1" t="s">
        <v>2183</v>
      </c>
      <c r="J1349" s="94" t="s">
        <v>2118</v>
      </c>
    </row>
    <row r="1350" spans="1:11" x14ac:dyDescent="0.3">
      <c r="A1350" s="1" t="s">
        <v>2191</v>
      </c>
      <c r="B1350" s="77">
        <f t="shared" si="25"/>
        <v>221.20833333333334</v>
      </c>
      <c r="C1350" s="86">
        <v>0.59</v>
      </c>
      <c r="D1350" s="86">
        <v>0.9</v>
      </c>
      <c r="E1350" s="67"/>
      <c r="F1350" s="1" t="s">
        <v>7</v>
      </c>
      <c r="G1350" s="1">
        <v>5</v>
      </c>
      <c r="H1350" s="1">
        <v>26</v>
      </c>
      <c r="I1350" s="1" t="s">
        <v>2183</v>
      </c>
      <c r="J1350" s="94" t="s">
        <v>2118</v>
      </c>
    </row>
    <row r="1351" spans="1:11" x14ac:dyDescent="0.3">
      <c r="A1351" s="1" t="s">
        <v>2192</v>
      </c>
      <c r="B1351" s="77">
        <f t="shared" si="25"/>
        <v>221.41666666666666</v>
      </c>
      <c r="C1351" s="86">
        <v>0.67</v>
      </c>
      <c r="D1351" s="86">
        <v>0.66</v>
      </c>
      <c r="E1351" s="67"/>
      <c r="F1351" s="1" t="s">
        <v>7</v>
      </c>
      <c r="G1351" s="1">
        <v>5</v>
      </c>
      <c r="H1351" s="1">
        <v>26</v>
      </c>
      <c r="I1351" s="1" t="s">
        <v>2183</v>
      </c>
      <c r="J1351" s="94" t="s">
        <v>2118</v>
      </c>
    </row>
    <row r="1352" spans="1:11" x14ac:dyDescent="0.3">
      <c r="A1352" s="1" t="s">
        <v>2193</v>
      </c>
      <c r="B1352" s="77">
        <f t="shared" si="25"/>
        <v>221.83333333333334</v>
      </c>
      <c r="C1352" s="86">
        <v>0.99</v>
      </c>
      <c r="D1352" s="86">
        <v>0.79</v>
      </c>
      <c r="E1352" s="67"/>
      <c r="F1352" s="1" t="s">
        <v>7</v>
      </c>
      <c r="G1352" s="1">
        <v>5</v>
      </c>
      <c r="H1352" s="1">
        <v>26</v>
      </c>
      <c r="I1352" s="1" t="s">
        <v>2183</v>
      </c>
      <c r="J1352" s="94" t="s">
        <v>2118</v>
      </c>
    </row>
    <row r="1353" spans="1:11" x14ac:dyDescent="0.3">
      <c r="A1353" s="1" t="s">
        <v>2195</v>
      </c>
      <c r="B1353" s="77">
        <f t="shared" si="25"/>
        <v>222</v>
      </c>
      <c r="C1353" s="86">
        <v>0.39</v>
      </c>
      <c r="D1353" s="86">
        <v>0.78</v>
      </c>
      <c r="E1353" s="67"/>
      <c r="F1353" s="1" t="s">
        <v>7</v>
      </c>
      <c r="G1353" s="1">
        <v>5</v>
      </c>
      <c r="H1353" s="1">
        <v>26</v>
      </c>
      <c r="I1353" s="1" t="s">
        <v>2183</v>
      </c>
      <c r="J1353" s="94" t="s">
        <v>2118</v>
      </c>
    </row>
    <row r="1354" spans="1:11" x14ac:dyDescent="0.3">
      <c r="A1354" s="1" t="s">
        <v>2196</v>
      </c>
      <c r="B1354" s="77">
        <f t="shared" si="25"/>
        <v>222.20833333333334</v>
      </c>
      <c r="C1354" s="86">
        <v>0.67</v>
      </c>
      <c r="D1354" s="86">
        <v>0.76</v>
      </c>
      <c r="E1354" s="67"/>
      <c r="F1354" s="1" t="s">
        <v>7</v>
      </c>
      <c r="G1354" s="1">
        <v>5</v>
      </c>
      <c r="H1354" s="1">
        <v>26</v>
      </c>
      <c r="I1354" s="1" t="s">
        <v>2183</v>
      </c>
      <c r="J1354" s="94" t="s">
        <v>2118</v>
      </c>
    </row>
    <row r="1355" spans="1:11" x14ac:dyDescent="0.3">
      <c r="A1355" s="1" t="s">
        <v>2197</v>
      </c>
      <c r="B1355" s="77">
        <f t="shared" si="25"/>
        <v>222.41666666666666</v>
      </c>
      <c r="C1355" s="86">
        <v>0.87</v>
      </c>
      <c r="D1355" s="86">
        <v>0.82</v>
      </c>
      <c r="E1355" s="67"/>
      <c r="F1355" s="1" t="s">
        <v>7</v>
      </c>
      <c r="G1355" s="1">
        <v>5</v>
      </c>
      <c r="H1355" s="1">
        <v>26</v>
      </c>
      <c r="I1355" s="1" t="s">
        <v>2183</v>
      </c>
      <c r="J1355" s="94" t="s">
        <v>2118</v>
      </c>
    </row>
    <row r="1356" spans="1:11" x14ac:dyDescent="0.3">
      <c r="A1356" s="1" t="s">
        <v>2194</v>
      </c>
      <c r="B1356" s="77">
        <f t="shared" si="25"/>
        <v>223</v>
      </c>
      <c r="C1356" s="86">
        <v>0.65</v>
      </c>
      <c r="D1356" s="86">
        <v>0.82</v>
      </c>
      <c r="E1356" s="67"/>
      <c r="F1356" s="1" t="s">
        <v>7</v>
      </c>
      <c r="G1356" s="1">
        <v>5</v>
      </c>
      <c r="H1356" s="1">
        <v>26</v>
      </c>
      <c r="I1356" s="1" t="s">
        <v>2183</v>
      </c>
      <c r="J1356" s="94" t="s">
        <v>2118</v>
      </c>
    </row>
    <row r="1357" spans="1:11" x14ac:dyDescent="0.3">
      <c r="A1357" s="1" t="s">
        <v>2198</v>
      </c>
      <c r="B1357" s="77">
        <f t="shared" si="25"/>
        <v>223.20833333333334</v>
      </c>
      <c r="C1357" s="86">
        <v>0.56999999999999995</v>
      </c>
      <c r="E1357" s="67"/>
      <c r="F1357" s="1" t="s">
        <v>7</v>
      </c>
      <c r="G1357" s="1">
        <v>5</v>
      </c>
      <c r="H1357" s="1">
        <v>26</v>
      </c>
      <c r="I1357" s="1" t="s">
        <v>2183</v>
      </c>
      <c r="J1357" s="94" t="s">
        <v>2118</v>
      </c>
    </row>
    <row r="1358" spans="1:11" x14ac:dyDescent="0.3">
      <c r="A1358" s="1" t="s">
        <v>2199</v>
      </c>
      <c r="B1358" s="77">
        <f t="shared" si="25"/>
        <v>223.625</v>
      </c>
      <c r="C1358" s="86">
        <v>0.97</v>
      </c>
      <c r="F1358" s="1" t="s">
        <v>7</v>
      </c>
      <c r="G1358" s="1">
        <v>5</v>
      </c>
      <c r="H1358" s="1">
        <v>26</v>
      </c>
      <c r="I1358" s="1" t="s">
        <v>2183</v>
      </c>
      <c r="J1358" s="94" t="s">
        <v>2118</v>
      </c>
      <c r="K1358" s="6"/>
    </row>
    <row r="1359" spans="1:11" x14ac:dyDescent="0.3">
      <c r="A1359" s="1" t="s">
        <v>2200</v>
      </c>
      <c r="B1359" s="77">
        <f t="shared" si="25"/>
        <v>223.83333333333334</v>
      </c>
      <c r="C1359" s="86">
        <v>1.04</v>
      </c>
      <c r="F1359" s="1" t="s">
        <v>7</v>
      </c>
      <c r="G1359" s="1">
        <v>5</v>
      </c>
      <c r="H1359" s="1">
        <v>26</v>
      </c>
      <c r="I1359" s="1" t="s">
        <v>2183</v>
      </c>
      <c r="J1359" s="94" t="s">
        <v>2118</v>
      </c>
      <c r="K1359" s="6"/>
    </row>
    <row r="1360" spans="1:11" x14ac:dyDescent="0.3">
      <c r="A1360" s="1" t="s">
        <v>2201</v>
      </c>
      <c r="B1360" s="77">
        <f t="shared" si="25"/>
        <v>224</v>
      </c>
      <c r="C1360" s="86">
        <v>0.53</v>
      </c>
      <c r="F1360" s="1" t="s">
        <v>7</v>
      </c>
      <c r="G1360" s="1">
        <v>5</v>
      </c>
      <c r="H1360" s="1">
        <v>26</v>
      </c>
      <c r="I1360" s="1" t="s">
        <v>2183</v>
      </c>
      <c r="J1360" s="94" t="s">
        <v>2118</v>
      </c>
      <c r="K1360" s="6"/>
    </row>
    <row r="1361" spans="1:11" x14ac:dyDescent="0.3">
      <c r="A1361" s="1" t="s">
        <v>2202</v>
      </c>
      <c r="B1361" s="77">
        <f t="shared" si="25"/>
        <v>224.20833333333334</v>
      </c>
      <c r="C1361" s="86">
        <v>0.86</v>
      </c>
      <c r="F1361" s="1" t="s">
        <v>7</v>
      </c>
      <c r="G1361" s="1">
        <v>5</v>
      </c>
      <c r="H1361" s="1">
        <v>26</v>
      </c>
      <c r="I1361" s="1" t="s">
        <v>2183</v>
      </c>
      <c r="J1361" s="94" t="s">
        <v>2118</v>
      </c>
      <c r="K1361" s="6"/>
    </row>
    <row r="1362" spans="1:11" x14ac:dyDescent="0.3">
      <c r="A1362" s="1" t="s">
        <v>2203</v>
      </c>
      <c r="B1362" s="77">
        <f t="shared" si="25"/>
        <v>224.41666666666666</v>
      </c>
      <c r="C1362" s="86">
        <v>0.87</v>
      </c>
      <c r="F1362" s="1" t="s">
        <v>7</v>
      </c>
      <c r="G1362" s="1">
        <v>5</v>
      </c>
      <c r="H1362" s="1">
        <v>26</v>
      </c>
      <c r="I1362" s="1" t="s">
        <v>2183</v>
      </c>
      <c r="J1362" s="94" t="s">
        <v>2118</v>
      </c>
      <c r="K1362" s="6"/>
    </row>
    <row r="1363" spans="1:11" x14ac:dyDescent="0.3">
      <c r="A1363" s="1" t="s">
        <v>2204</v>
      </c>
      <c r="B1363" s="77">
        <f t="shared" si="25"/>
        <v>224</v>
      </c>
      <c r="C1363" s="86">
        <v>0.5</v>
      </c>
      <c r="F1363" s="1" t="s">
        <v>7</v>
      </c>
      <c r="G1363" s="1">
        <v>5</v>
      </c>
      <c r="H1363" s="1">
        <v>26</v>
      </c>
      <c r="I1363" s="1" t="s">
        <v>2183</v>
      </c>
      <c r="J1363" s="94" t="s">
        <v>2118</v>
      </c>
      <c r="K1363" s="6"/>
    </row>
    <row r="1364" spans="1:11" x14ac:dyDescent="0.3">
      <c r="C1364" s="86"/>
      <c r="K1364" s="6"/>
    </row>
    <row r="1365" spans="1:11" x14ac:dyDescent="0.3">
      <c r="C1365" s="86"/>
      <c r="K1365" s="6"/>
    </row>
    <row r="1366" spans="1:11" x14ac:dyDescent="0.3">
      <c r="C1366" s="86"/>
      <c r="K1366" s="6"/>
    </row>
    <row r="1367" spans="1:11" x14ac:dyDescent="0.3">
      <c r="C1367" s="86"/>
      <c r="K1367" s="6"/>
    </row>
    <row r="1368" spans="1:11" x14ac:dyDescent="0.3">
      <c r="C1368" s="86"/>
      <c r="K1368" s="6"/>
    </row>
    <row r="1369" spans="1:11" x14ac:dyDescent="0.3">
      <c r="C1369" s="86"/>
      <c r="K1369" s="6"/>
    </row>
    <row r="1370" spans="1:11" x14ac:dyDescent="0.3">
      <c r="C1370" s="86"/>
      <c r="K1370" s="6"/>
    </row>
    <row r="1371" spans="1:11" x14ac:dyDescent="0.3">
      <c r="C1371" s="86"/>
      <c r="K1371" s="6"/>
    </row>
    <row r="1372" spans="1:11" x14ac:dyDescent="0.3">
      <c r="C1372" s="86"/>
      <c r="K1372" s="6"/>
    </row>
    <row r="1373" spans="1:11" x14ac:dyDescent="0.3">
      <c r="C1373" s="86"/>
      <c r="K1373" s="6"/>
    </row>
    <row r="1374" spans="1:11" x14ac:dyDescent="0.3">
      <c r="C1374" s="86"/>
      <c r="K1374" s="6"/>
    </row>
    <row r="1375" spans="1:11" x14ac:dyDescent="0.3">
      <c r="C1375" s="86"/>
      <c r="K1375" s="6"/>
    </row>
    <row r="1376" spans="1:11" x14ac:dyDescent="0.3">
      <c r="C1376" s="86"/>
      <c r="K1376" s="6"/>
    </row>
    <row r="1377" spans="3:11" x14ac:dyDescent="0.3">
      <c r="C1377" s="86"/>
      <c r="K1377" s="6"/>
    </row>
    <row r="1378" spans="3:11" x14ac:dyDescent="0.3">
      <c r="C1378" s="86"/>
      <c r="K1378" s="6"/>
    </row>
    <row r="1379" spans="3:11" x14ac:dyDescent="0.3">
      <c r="C1379" s="86"/>
      <c r="K1379" s="6"/>
    </row>
    <row r="1380" spans="3:11" x14ac:dyDescent="0.3">
      <c r="C1380" s="86"/>
      <c r="K1380" s="6"/>
    </row>
    <row r="1381" spans="3:11" x14ac:dyDescent="0.3">
      <c r="C1381" s="86"/>
      <c r="K1381" s="6"/>
    </row>
    <row r="1382" spans="3:11" x14ac:dyDescent="0.3">
      <c r="C1382" s="86"/>
      <c r="K1382" s="6"/>
    </row>
    <row r="1383" spans="3:11" x14ac:dyDescent="0.3">
      <c r="C1383" s="86"/>
      <c r="K1383" s="6"/>
    </row>
    <row r="1384" spans="3:11" x14ac:dyDescent="0.3">
      <c r="C1384" s="86"/>
      <c r="K1384" s="6"/>
    </row>
    <row r="1385" spans="3:11" x14ac:dyDescent="0.3">
      <c r="C1385" s="86"/>
      <c r="K1385" s="6"/>
    </row>
    <row r="1386" spans="3:11" x14ac:dyDescent="0.3">
      <c r="C1386" s="86"/>
      <c r="K1386" s="6"/>
    </row>
    <row r="1387" spans="3:11" x14ac:dyDescent="0.3">
      <c r="C1387" s="86"/>
      <c r="K1387" s="6"/>
    </row>
    <row r="1388" spans="3:11" x14ac:dyDescent="0.3">
      <c r="C1388" s="86"/>
      <c r="K1388" s="6"/>
    </row>
    <row r="1389" spans="3:11" x14ac:dyDescent="0.3">
      <c r="C1389" s="86"/>
      <c r="K1389" s="6"/>
    </row>
    <row r="1390" spans="3:11" x14ac:dyDescent="0.3">
      <c r="C1390" s="86"/>
      <c r="K1390" s="6"/>
    </row>
    <row r="1391" spans="3:11" x14ac:dyDescent="0.3">
      <c r="C1391" s="86"/>
      <c r="K1391" s="6"/>
    </row>
    <row r="1392" spans="3:11" x14ac:dyDescent="0.3">
      <c r="C1392" s="86"/>
      <c r="K1392" s="6"/>
    </row>
    <row r="1393" spans="3:11" x14ac:dyDescent="0.3">
      <c r="C1393" s="86"/>
      <c r="K1393" s="6"/>
    </row>
    <row r="1394" spans="3:11" x14ac:dyDescent="0.3">
      <c r="C1394" s="86"/>
      <c r="K1394" s="6"/>
    </row>
    <row r="1395" spans="3:11" x14ac:dyDescent="0.3">
      <c r="C1395" s="86"/>
      <c r="K1395" s="6"/>
    </row>
    <row r="1396" spans="3:11" x14ac:dyDescent="0.3">
      <c r="C1396" s="86"/>
      <c r="K1396" s="6"/>
    </row>
    <row r="1397" spans="3:11" x14ac:dyDescent="0.3">
      <c r="C1397" s="86"/>
      <c r="K1397" s="6"/>
    </row>
    <row r="1398" spans="3:11" x14ac:dyDescent="0.3">
      <c r="C1398" s="86"/>
      <c r="K1398" s="6"/>
    </row>
    <row r="1399" spans="3:11" x14ac:dyDescent="0.3">
      <c r="C1399" s="86"/>
      <c r="K1399" s="6"/>
    </row>
    <row r="1400" spans="3:11" x14ac:dyDescent="0.3">
      <c r="C1400" s="86"/>
      <c r="K1400" s="6"/>
    </row>
    <row r="1401" spans="3:11" x14ac:dyDescent="0.3">
      <c r="C1401" s="86"/>
      <c r="K1401" s="6"/>
    </row>
    <row r="1402" spans="3:11" x14ac:dyDescent="0.3">
      <c r="C1402" s="86"/>
      <c r="K1402" s="6"/>
    </row>
    <row r="1403" spans="3:11" x14ac:dyDescent="0.3">
      <c r="C1403" s="86"/>
      <c r="K1403" s="6"/>
    </row>
    <row r="1404" spans="3:11" x14ac:dyDescent="0.3">
      <c r="C1404" s="86"/>
      <c r="K1404" s="6"/>
    </row>
    <row r="1405" spans="3:11" x14ac:dyDescent="0.3">
      <c r="C1405" s="86"/>
      <c r="K1405" s="6"/>
    </row>
    <row r="1406" spans="3:11" x14ac:dyDescent="0.3">
      <c r="C1406" s="86"/>
      <c r="K1406" s="6"/>
    </row>
    <row r="1407" spans="3:11" x14ac:dyDescent="0.3">
      <c r="C1407" s="86"/>
      <c r="K1407" s="6"/>
    </row>
    <row r="1408" spans="3:11" x14ac:dyDescent="0.3">
      <c r="C1408" s="86"/>
      <c r="K1408" s="6"/>
    </row>
    <row r="1409" spans="3:11" x14ac:dyDescent="0.3">
      <c r="C1409" s="86"/>
      <c r="K1409" s="6"/>
    </row>
    <row r="1410" spans="3:11" x14ac:dyDescent="0.3">
      <c r="C1410" s="86"/>
      <c r="K1410" s="6"/>
    </row>
    <row r="1411" spans="3:11" x14ac:dyDescent="0.3">
      <c r="C1411" s="86"/>
      <c r="E1411" s="86"/>
      <c r="K1411" s="6"/>
    </row>
    <row r="1412" spans="3:11" x14ac:dyDescent="0.3">
      <c r="C1412" s="86"/>
      <c r="E1412" s="86"/>
      <c r="K1412" s="6"/>
    </row>
    <row r="1413" spans="3:11" x14ac:dyDescent="0.3">
      <c r="C1413" s="86"/>
      <c r="K1413" s="6"/>
    </row>
    <row r="1414" spans="3:11" x14ac:dyDescent="0.3">
      <c r="C1414" s="86"/>
      <c r="K1414" s="6"/>
    </row>
    <row r="1415" spans="3:11" x14ac:dyDescent="0.3">
      <c r="C1415" s="86"/>
      <c r="E1415" s="86"/>
      <c r="K1415" s="6"/>
    </row>
    <row r="1416" spans="3:11" x14ac:dyDescent="0.3">
      <c r="C1416" s="86"/>
      <c r="K1416" s="6"/>
    </row>
    <row r="1417" spans="3:11" x14ac:dyDescent="0.3">
      <c r="C1417" s="86"/>
      <c r="K1417" s="6"/>
    </row>
    <row r="1418" spans="3:11" x14ac:dyDescent="0.3">
      <c r="C1418" s="86"/>
      <c r="K1418" s="6"/>
    </row>
    <row r="1419" spans="3:11" x14ac:dyDescent="0.3">
      <c r="K1419" s="6"/>
    </row>
    <row r="1420" spans="3:11" x14ac:dyDescent="0.3">
      <c r="K1420" s="6"/>
    </row>
    <row r="1421" spans="3:11" x14ac:dyDescent="0.3">
      <c r="K1421" s="6"/>
    </row>
    <row r="1422" spans="3:11" x14ac:dyDescent="0.3">
      <c r="K1422" s="6"/>
    </row>
    <row r="1423" spans="3:11" x14ac:dyDescent="0.3">
      <c r="K1423" s="6"/>
    </row>
    <row r="1424" spans="3:11" x14ac:dyDescent="0.3">
      <c r="K1424" s="6"/>
    </row>
    <row r="1425" spans="11:11" x14ac:dyDescent="0.3">
      <c r="K1425" s="6"/>
    </row>
    <row r="1426" spans="11:11" x14ac:dyDescent="0.3">
      <c r="K1426" s="6"/>
    </row>
    <row r="1427" spans="11:11" x14ac:dyDescent="0.3">
      <c r="K1427" s="6"/>
    </row>
    <row r="1428" spans="11:11" x14ac:dyDescent="0.3">
      <c r="K1428" s="6"/>
    </row>
    <row r="1429" spans="11:11" x14ac:dyDescent="0.3">
      <c r="K1429" s="6"/>
    </row>
    <row r="1430" spans="11:11" x14ac:dyDescent="0.3">
      <c r="K1430" s="6"/>
    </row>
    <row r="1431" spans="11:11" x14ac:dyDescent="0.3">
      <c r="K1431" s="6"/>
    </row>
    <row r="1432" spans="11:11" x14ac:dyDescent="0.3">
      <c r="K1432" s="6"/>
    </row>
    <row r="1433" spans="11:11" x14ac:dyDescent="0.3">
      <c r="K1433" s="6"/>
    </row>
    <row r="1434" spans="11:11" x14ac:dyDescent="0.3">
      <c r="K1434" s="6"/>
    </row>
    <row r="1435" spans="11:11" x14ac:dyDescent="0.3">
      <c r="K1435" s="6"/>
    </row>
    <row r="1436" spans="11:11" x14ac:dyDescent="0.3">
      <c r="K1436" s="6"/>
    </row>
    <row r="1437" spans="11:11" x14ac:dyDescent="0.3">
      <c r="K1437" s="6"/>
    </row>
    <row r="1438" spans="11:11" x14ac:dyDescent="0.3">
      <c r="K1438" s="6"/>
    </row>
    <row r="1439" spans="11:11" x14ac:dyDescent="0.3">
      <c r="K1439" s="6"/>
    </row>
    <row r="1440" spans="11:11" x14ac:dyDescent="0.3">
      <c r="K1440" s="6"/>
    </row>
    <row r="1441" spans="11:11" x14ac:dyDescent="0.3">
      <c r="K1441" s="6"/>
    </row>
    <row r="1442" spans="11:11" x14ac:dyDescent="0.3">
      <c r="K1442" s="6"/>
    </row>
    <row r="1443" spans="11:11" x14ac:dyDescent="0.3">
      <c r="K1443" s="6"/>
    </row>
    <row r="1444" spans="11:11" x14ac:dyDescent="0.3">
      <c r="K1444" s="6"/>
    </row>
    <row r="1445" spans="11:11" x14ac:dyDescent="0.3">
      <c r="K1445" s="6"/>
    </row>
    <row r="1446" spans="11:11" x14ac:dyDescent="0.3">
      <c r="K1446" s="6"/>
    </row>
    <row r="1447" spans="11:11" x14ac:dyDescent="0.3">
      <c r="K1447" s="6"/>
    </row>
    <row r="1448" spans="11:11" x14ac:dyDescent="0.3">
      <c r="K1448" s="6"/>
    </row>
    <row r="1449" spans="11:11" x14ac:dyDescent="0.3">
      <c r="K1449" s="6"/>
    </row>
    <row r="1450" spans="11:11" x14ac:dyDescent="0.3">
      <c r="K1450" s="6"/>
    </row>
    <row r="1451" spans="11:11" x14ac:dyDescent="0.3">
      <c r="K1451" s="6"/>
    </row>
    <row r="1452" spans="11:11" x14ac:dyDescent="0.3">
      <c r="K1452" s="6"/>
    </row>
    <row r="1453" spans="11:11" x14ac:dyDescent="0.3">
      <c r="K1453" s="6"/>
    </row>
    <row r="1454" spans="11:11" x14ac:dyDescent="0.3">
      <c r="K1454" s="6"/>
    </row>
    <row r="1455" spans="11:11" x14ac:dyDescent="0.3">
      <c r="K1455" s="6"/>
    </row>
    <row r="1456" spans="11:11" x14ac:dyDescent="0.3">
      <c r="K1456" s="6"/>
    </row>
    <row r="1457" spans="11:11" x14ac:dyDescent="0.3">
      <c r="K1457" s="6"/>
    </row>
    <row r="1458" spans="11:11" x14ac:dyDescent="0.3">
      <c r="K1458" s="6"/>
    </row>
    <row r="1459" spans="11:11" x14ac:dyDescent="0.3">
      <c r="K1459" s="6"/>
    </row>
    <row r="1460" spans="11:11" x14ac:dyDescent="0.3">
      <c r="K1460" s="6"/>
    </row>
    <row r="1461" spans="11:11" x14ac:dyDescent="0.3">
      <c r="K1461" s="6"/>
    </row>
    <row r="1462" spans="11:11" x14ac:dyDescent="0.3">
      <c r="K1462" s="6"/>
    </row>
    <row r="1463" spans="11:11" x14ac:dyDescent="0.3">
      <c r="K1463" s="6"/>
    </row>
    <row r="1464" spans="11:11" x14ac:dyDescent="0.3">
      <c r="K1464" s="6"/>
    </row>
    <row r="1465" spans="11:11" x14ac:dyDescent="0.3">
      <c r="K1465" s="6"/>
    </row>
    <row r="1466" spans="11:11" x14ac:dyDescent="0.3">
      <c r="K1466" s="6"/>
    </row>
    <row r="1467" spans="11:11" x14ac:dyDescent="0.3">
      <c r="K1467" s="6"/>
    </row>
    <row r="1468" spans="11:11" x14ac:dyDescent="0.3">
      <c r="K1468" s="6"/>
    </row>
    <row r="1469" spans="11:11" x14ac:dyDescent="0.3">
      <c r="K1469" s="6"/>
    </row>
    <row r="1470" spans="11:11" x14ac:dyDescent="0.3">
      <c r="K1470" s="6"/>
    </row>
    <row r="1471" spans="11:11" x14ac:dyDescent="0.3">
      <c r="K1471" s="6"/>
    </row>
    <row r="1472" spans="11:11" x14ac:dyDescent="0.3">
      <c r="K1472" s="6"/>
    </row>
    <row r="1473" spans="4:11" x14ac:dyDescent="0.3">
      <c r="K1473" s="6"/>
    </row>
    <row r="1474" spans="4:11" x14ac:dyDescent="0.3">
      <c r="K1474" s="6"/>
    </row>
    <row r="1475" spans="4:11" x14ac:dyDescent="0.3">
      <c r="K1475" s="6"/>
    </row>
    <row r="1476" spans="4:11" x14ac:dyDescent="0.3">
      <c r="K1476" s="6"/>
    </row>
    <row r="1477" spans="4:11" x14ac:dyDescent="0.3">
      <c r="K1477" s="6"/>
    </row>
    <row r="1478" spans="4:11" x14ac:dyDescent="0.3">
      <c r="E1478" s="86"/>
      <c r="K1478" s="6"/>
    </row>
    <row r="1479" spans="4:11" x14ac:dyDescent="0.3">
      <c r="D1479" s="1"/>
      <c r="K1479" s="6"/>
    </row>
    <row r="1480" spans="4:11" x14ac:dyDescent="0.3">
      <c r="K1480" s="6"/>
    </row>
    <row r="1481" spans="4:11" x14ac:dyDescent="0.3">
      <c r="K1481" s="6"/>
    </row>
    <row r="1482" spans="4:11" x14ac:dyDescent="0.3">
      <c r="K1482" s="6"/>
    </row>
    <row r="1483" spans="4:11" x14ac:dyDescent="0.3">
      <c r="K1483" s="6"/>
    </row>
    <row r="1484" spans="4:11" x14ac:dyDescent="0.3">
      <c r="K1484" s="6"/>
    </row>
    <row r="1485" spans="4:11" x14ac:dyDescent="0.3">
      <c r="K1485" s="6"/>
    </row>
    <row r="1486" spans="4:11" x14ac:dyDescent="0.3">
      <c r="K1486" s="6"/>
    </row>
    <row r="1487" spans="4:11" x14ac:dyDescent="0.3">
      <c r="K1487" s="6"/>
    </row>
    <row r="1488" spans="4:11" x14ac:dyDescent="0.3">
      <c r="K1488" s="6"/>
    </row>
    <row r="1489" spans="11:11" x14ac:dyDescent="0.3">
      <c r="K1489" s="6"/>
    </row>
    <row r="1490" spans="11:11" x14ac:dyDescent="0.3">
      <c r="K1490" s="6"/>
    </row>
    <row r="1491" spans="11:11" x14ac:dyDescent="0.3">
      <c r="K1491" s="6"/>
    </row>
    <row r="1492" spans="11:11" x14ac:dyDescent="0.3">
      <c r="K1492" s="6"/>
    </row>
    <row r="1493" spans="11:11" x14ac:dyDescent="0.3">
      <c r="K1493" s="6"/>
    </row>
    <row r="1494" spans="11:11" x14ac:dyDescent="0.3">
      <c r="K1494" s="6"/>
    </row>
    <row r="1495" spans="11:11" x14ac:dyDescent="0.3">
      <c r="K1495" s="6"/>
    </row>
    <row r="1496" spans="11:11" x14ac:dyDescent="0.3">
      <c r="K1496" s="6"/>
    </row>
    <row r="1497" spans="11:11" x14ac:dyDescent="0.3">
      <c r="K1497" s="6"/>
    </row>
    <row r="1498" spans="11:11" x14ac:dyDescent="0.3">
      <c r="K1498" s="6"/>
    </row>
    <row r="1499" spans="11:11" x14ac:dyDescent="0.3">
      <c r="K1499" s="6"/>
    </row>
    <row r="1500" spans="11:11" x14ac:dyDescent="0.3">
      <c r="K1500" s="6"/>
    </row>
    <row r="1501" spans="11:11" x14ac:dyDescent="0.3">
      <c r="K1501" s="6"/>
    </row>
    <row r="1502" spans="11:11" x14ac:dyDescent="0.3">
      <c r="K1502" s="6"/>
    </row>
    <row r="1503" spans="11:11" x14ac:dyDescent="0.3">
      <c r="K1503" s="6"/>
    </row>
    <row r="1504" spans="11:11" x14ac:dyDescent="0.3">
      <c r="K1504" s="6"/>
    </row>
    <row r="1505" spans="11:11" x14ac:dyDescent="0.3">
      <c r="K1505" s="6"/>
    </row>
    <row r="1506" spans="11:11" x14ac:dyDescent="0.3">
      <c r="K1506" s="6"/>
    </row>
    <row r="1507" spans="11:11" x14ac:dyDescent="0.3">
      <c r="K1507" s="6"/>
    </row>
    <row r="1508" spans="11:11" x14ac:dyDescent="0.3">
      <c r="K1508" s="6"/>
    </row>
    <row r="1509" spans="11:11" x14ac:dyDescent="0.3">
      <c r="K1509" s="6"/>
    </row>
    <row r="1510" spans="11:11" x14ac:dyDescent="0.3">
      <c r="K1510" s="6"/>
    </row>
    <row r="1511" spans="11:11" x14ac:dyDescent="0.3">
      <c r="K1511" s="6"/>
    </row>
    <row r="1512" spans="11:11" x14ac:dyDescent="0.3">
      <c r="K1512" s="6"/>
    </row>
    <row r="1513" spans="11:11" x14ac:dyDescent="0.3">
      <c r="K1513" s="6"/>
    </row>
    <row r="1514" spans="11:11" x14ac:dyDescent="0.3">
      <c r="K1514" s="6"/>
    </row>
    <row r="1515" spans="11:11" x14ac:dyDescent="0.3">
      <c r="K1515" s="6"/>
    </row>
    <row r="1516" spans="11:11" x14ac:dyDescent="0.3">
      <c r="K1516" s="6"/>
    </row>
    <row r="1517" spans="11:11" x14ac:dyDescent="0.3">
      <c r="K1517" s="6"/>
    </row>
    <row r="1518" spans="11:11" x14ac:dyDescent="0.3">
      <c r="K1518" s="6"/>
    </row>
    <row r="1519" spans="11:11" x14ac:dyDescent="0.3">
      <c r="K1519" s="6"/>
    </row>
    <row r="1520" spans="11:11" x14ac:dyDescent="0.3">
      <c r="K1520" s="6"/>
    </row>
    <row r="1521" spans="11:11" x14ac:dyDescent="0.3">
      <c r="K1521" s="6"/>
    </row>
    <row r="1522" spans="11:11" x14ac:dyDescent="0.3">
      <c r="K1522" s="6"/>
    </row>
    <row r="1523" spans="11:11" x14ac:dyDescent="0.3">
      <c r="K1523" s="6"/>
    </row>
    <row r="1524" spans="11:11" x14ac:dyDescent="0.3">
      <c r="K1524" s="6"/>
    </row>
    <row r="1525" spans="11:11" x14ac:dyDescent="0.3">
      <c r="K1525" s="6"/>
    </row>
    <row r="1526" spans="11:11" x14ac:dyDescent="0.3">
      <c r="K1526" s="6"/>
    </row>
    <row r="1527" spans="11:11" x14ac:dyDescent="0.3">
      <c r="K1527" s="6"/>
    </row>
    <row r="1528" spans="11:11" x14ac:dyDescent="0.3">
      <c r="K1528" s="6"/>
    </row>
    <row r="1529" spans="11:11" x14ac:dyDescent="0.3">
      <c r="K1529" s="6"/>
    </row>
    <row r="1530" spans="11:11" x14ac:dyDescent="0.3">
      <c r="K1530" s="6"/>
    </row>
    <row r="1531" spans="11:11" x14ac:dyDescent="0.3">
      <c r="K1531" s="6"/>
    </row>
    <row r="1532" spans="11:11" x14ac:dyDescent="0.3">
      <c r="K1532" s="6"/>
    </row>
    <row r="1533" spans="11:11" x14ac:dyDescent="0.3">
      <c r="K1533" s="6"/>
    </row>
    <row r="1534" spans="11:11" x14ac:dyDescent="0.3">
      <c r="K1534" s="6"/>
    </row>
    <row r="1535" spans="11:11" x14ac:dyDescent="0.3">
      <c r="K1535" s="6"/>
    </row>
    <row r="1536" spans="11:11" x14ac:dyDescent="0.3">
      <c r="K1536" s="6"/>
    </row>
    <row r="1537" spans="5:11" x14ac:dyDescent="0.3">
      <c r="K1537" s="6"/>
    </row>
    <row r="1538" spans="5:11" x14ac:dyDescent="0.3">
      <c r="K1538" s="6"/>
    </row>
    <row r="1539" spans="5:11" x14ac:dyDescent="0.3">
      <c r="K1539" s="6"/>
    </row>
    <row r="1540" spans="5:11" x14ac:dyDescent="0.3">
      <c r="K1540" s="6"/>
    </row>
    <row r="1541" spans="5:11" x14ac:dyDescent="0.3">
      <c r="K1541" s="6"/>
    </row>
    <row r="1542" spans="5:11" x14ac:dyDescent="0.3">
      <c r="K1542" s="6"/>
    </row>
    <row r="1543" spans="5:11" x14ac:dyDescent="0.3">
      <c r="K1543" s="6"/>
    </row>
    <row r="1544" spans="5:11" x14ac:dyDescent="0.3">
      <c r="K1544" s="6"/>
    </row>
    <row r="1545" spans="5:11" x14ac:dyDescent="0.3">
      <c r="K1545" s="6"/>
    </row>
    <row r="1546" spans="5:11" x14ac:dyDescent="0.3">
      <c r="E1546" s="86"/>
      <c r="K1546" s="6"/>
    </row>
    <row r="1547" spans="5:11" x14ac:dyDescent="0.3">
      <c r="E1547" s="86"/>
      <c r="K1547" s="6"/>
    </row>
    <row r="1548" spans="5:11" x14ac:dyDescent="0.3">
      <c r="E1548" s="86"/>
      <c r="K1548" s="6"/>
    </row>
    <row r="1549" spans="5:11" x14ac:dyDescent="0.3">
      <c r="E1549" s="86"/>
      <c r="K1549" s="6"/>
    </row>
    <row r="1550" spans="5:11" x14ac:dyDescent="0.3">
      <c r="K1550" s="6"/>
    </row>
    <row r="1551" spans="5:11" x14ac:dyDescent="0.3">
      <c r="K1551" s="6"/>
    </row>
    <row r="1552" spans="5:11" x14ac:dyDescent="0.3">
      <c r="K1552" s="6"/>
    </row>
    <row r="1553" spans="11:11" x14ac:dyDescent="0.3">
      <c r="K1553" s="6"/>
    </row>
    <row r="1554" spans="11:11" x14ac:dyDescent="0.3">
      <c r="K1554" s="6"/>
    </row>
    <row r="1555" spans="11:11" x14ac:dyDescent="0.3">
      <c r="K1555" s="6"/>
    </row>
    <row r="1556" spans="11:11" x14ac:dyDescent="0.3">
      <c r="K1556" s="6"/>
    </row>
    <row r="2653" spans="2:2" x14ac:dyDescent="0.3">
      <c r="B2653" s="77" t="e">
        <f t="shared" ref="B2640:B2661" si="26">--LEFT(A2653,SEARCH("'",A2653)-1)+IF( ISNUMBER(SEARCH("""",A2653)),--MID(A2653,SEARCH("'",A2653)+1,SEARCH("""",A2653)-SEARCH("'",A2653)-1)/12)</f>
        <v>#VALUE!</v>
      </c>
    </row>
    <row r="2654" spans="2:2" x14ac:dyDescent="0.3">
      <c r="B2654" s="77" t="e">
        <f t="shared" si="26"/>
        <v>#VALUE!</v>
      </c>
    </row>
    <row r="2655" spans="2:2" x14ac:dyDescent="0.3">
      <c r="B2655" s="77" t="e">
        <f t="shared" si="26"/>
        <v>#VALUE!</v>
      </c>
    </row>
    <row r="2656" spans="2:2" x14ac:dyDescent="0.3">
      <c r="B2656" s="77" t="e">
        <f t="shared" si="26"/>
        <v>#VALUE!</v>
      </c>
    </row>
    <row r="2657" spans="2:2" x14ac:dyDescent="0.3">
      <c r="B2657" s="77" t="e">
        <f t="shared" si="26"/>
        <v>#VALUE!</v>
      </c>
    </row>
    <row r="2658" spans="2:2" x14ac:dyDescent="0.3">
      <c r="B2658" s="77" t="e">
        <f t="shared" si="26"/>
        <v>#VALUE!</v>
      </c>
    </row>
    <row r="2659" spans="2:2" x14ac:dyDescent="0.3">
      <c r="B2659" s="77" t="e">
        <f t="shared" si="26"/>
        <v>#VALUE!</v>
      </c>
    </row>
    <row r="2660" spans="2:2" x14ac:dyDescent="0.3">
      <c r="B2660" s="77" t="e">
        <f t="shared" si="26"/>
        <v>#VALUE!</v>
      </c>
    </row>
    <row r="2661" spans="2:2" x14ac:dyDescent="0.3">
      <c r="B2661" s="77" t="e">
        <f t="shared" si="26"/>
        <v>#VALUE!</v>
      </c>
    </row>
  </sheetData>
  <mergeCells count="1">
    <mergeCell ref="E860:E86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8"/>
  <sheetViews>
    <sheetView topLeftCell="A21" workbookViewId="0">
      <selection activeCell="D1169" sqref="D1169"/>
    </sheetView>
  </sheetViews>
  <sheetFormatPr defaultRowHeight="16.5" x14ac:dyDescent="0.3"/>
  <cols>
    <col min="3" max="3" width="11.375" customWidth="1"/>
    <col min="4" max="4" width="11.5" style="91" customWidth="1"/>
    <col min="7" max="7" width="36.375" customWidth="1"/>
    <col min="11" max="11" width="17.25" bestFit="1" customWidth="1"/>
    <col min="12" max="12" width="11.875" bestFit="1" customWidth="1"/>
  </cols>
  <sheetData>
    <row r="1" spans="1:12" ht="66" x14ac:dyDescent="0.3">
      <c r="A1" s="31" t="s">
        <v>5</v>
      </c>
      <c r="B1" s="31" t="s">
        <v>12</v>
      </c>
      <c r="C1" s="2" t="s">
        <v>688</v>
      </c>
      <c r="D1" s="4" t="s">
        <v>689</v>
      </c>
      <c r="E1" s="32" t="s">
        <v>686</v>
      </c>
      <c r="F1" s="33" t="s">
        <v>687</v>
      </c>
      <c r="G1" s="31" t="s">
        <v>6</v>
      </c>
      <c r="H1" s="2" t="s">
        <v>3</v>
      </c>
      <c r="I1" s="31" t="s">
        <v>0</v>
      </c>
      <c r="J1" s="3" t="s">
        <v>1</v>
      </c>
      <c r="K1" s="31" t="s">
        <v>2</v>
      </c>
      <c r="L1" s="4" t="s">
        <v>4</v>
      </c>
    </row>
    <row r="2" spans="1:12" x14ac:dyDescent="0.3">
      <c r="A2" s="34" t="s">
        <v>450</v>
      </c>
      <c r="B2" s="35">
        <v>2.39</v>
      </c>
      <c r="C2" s="36">
        <v>11.4</v>
      </c>
      <c r="D2" s="37">
        <v>11.4</v>
      </c>
      <c r="E2" s="38">
        <v>11.4</v>
      </c>
      <c r="F2" s="39">
        <v>11.9</v>
      </c>
      <c r="G2" s="34" t="s">
        <v>416</v>
      </c>
      <c r="H2" s="36" t="s">
        <v>7</v>
      </c>
      <c r="I2" s="34">
        <v>5</v>
      </c>
      <c r="J2" s="19">
        <v>67</v>
      </c>
      <c r="K2" s="40" t="s">
        <v>420</v>
      </c>
      <c r="L2" s="37" t="s">
        <v>467</v>
      </c>
    </row>
    <row r="3" spans="1:12" x14ac:dyDescent="0.3">
      <c r="A3" s="34" t="s">
        <v>451</v>
      </c>
      <c r="B3" s="35">
        <v>2.3849999999999998</v>
      </c>
      <c r="C3" s="36">
        <v>10.9</v>
      </c>
      <c r="D3" s="37">
        <v>11.4</v>
      </c>
      <c r="E3" s="38">
        <v>11</v>
      </c>
      <c r="F3" s="39">
        <v>11.5</v>
      </c>
      <c r="G3" s="34" t="s">
        <v>416</v>
      </c>
      <c r="H3" s="36" t="s">
        <v>7</v>
      </c>
      <c r="I3" s="34">
        <v>5</v>
      </c>
      <c r="J3" s="19">
        <v>67</v>
      </c>
      <c r="K3" s="40" t="s">
        <v>420</v>
      </c>
      <c r="L3" s="37" t="s">
        <v>467</v>
      </c>
    </row>
    <row r="4" spans="1:12" x14ac:dyDescent="0.3">
      <c r="A4" s="34" t="s">
        <v>425</v>
      </c>
      <c r="B4" s="35">
        <v>2.3860000000000001</v>
      </c>
      <c r="C4" s="36">
        <v>10.9</v>
      </c>
      <c r="D4" s="37">
        <v>11.4</v>
      </c>
      <c r="E4" s="38">
        <v>11</v>
      </c>
      <c r="F4" s="39">
        <v>11.5</v>
      </c>
      <c r="G4" s="34" t="s">
        <v>416</v>
      </c>
      <c r="H4" s="36" t="s">
        <v>7</v>
      </c>
      <c r="I4" s="34">
        <v>5</v>
      </c>
      <c r="J4" s="19">
        <v>67</v>
      </c>
      <c r="K4" s="40" t="s">
        <v>420</v>
      </c>
      <c r="L4" s="37" t="s">
        <v>467</v>
      </c>
    </row>
    <row r="5" spans="1:12" x14ac:dyDescent="0.3">
      <c r="A5" s="34" t="s">
        <v>452</v>
      </c>
      <c r="B5" s="35">
        <v>2.387</v>
      </c>
      <c r="C5" s="36">
        <v>10.9</v>
      </c>
      <c r="D5" s="37">
        <v>11.4</v>
      </c>
      <c r="E5" s="38">
        <v>10.9</v>
      </c>
      <c r="F5" s="39">
        <v>11.4</v>
      </c>
      <c r="G5" s="34" t="s">
        <v>416</v>
      </c>
      <c r="H5" s="36" t="s">
        <v>7</v>
      </c>
      <c r="I5" s="34">
        <v>5</v>
      </c>
      <c r="J5" s="19">
        <v>67</v>
      </c>
      <c r="K5" s="40" t="s">
        <v>420</v>
      </c>
      <c r="L5" s="37" t="s">
        <v>467</v>
      </c>
    </row>
    <row r="6" spans="1:12" x14ac:dyDescent="0.3">
      <c r="A6" s="34" t="s">
        <v>453</v>
      </c>
      <c r="B6" s="35">
        <v>2.3849999999999998</v>
      </c>
      <c r="C6" s="36">
        <v>10.9</v>
      </c>
      <c r="D6" s="37">
        <v>11.4</v>
      </c>
      <c r="E6" s="38">
        <v>10.9</v>
      </c>
      <c r="F6" s="39">
        <v>11.4</v>
      </c>
      <c r="G6" s="34" t="s">
        <v>416</v>
      </c>
      <c r="H6" s="36" t="s">
        <v>7</v>
      </c>
      <c r="I6" s="34">
        <v>5</v>
      </c>
      <c r="J6" s="19">
        <v>67</v>
      </c>
      <c r="K6" s="40" t="s">
        <v>420</v>
      </c>
      <c r="L6" s="37" t="s">
        <v>467</v>
      </c>
    </row>
    <row r="7" spans="1:12" x14ac:dyDescent="0.3">
      <c r="A7" s="34" t="s">
        <v>454</v>
      </c>
      <c r="B7" s="35">
        <v>2.3860000000000001</v>
      </c>
      <c r="C7" s="36">
        <v>10.9</v>
      </c>
      <c r="D7" s="37">
        <v>11.4</v>
      </c>
      <c r="E7" s="38">
        <v>11.4</v>
      </c>
      <c r="F7" s="41">
        <v>11.9</v>
      </c>
      <c r="G7" s="34" t="s">
        <v>416</v>
      </c>
      <c r="H7" s="36" t="s">
        <v>7</v>
      </c>
      <c r="I7" s="34">
        <v>5</v>
      </c>
      <c r="J7" s="19">
        <v>67</v>
      </c>
      <c r="K7" s="40" t="s">
        <v>420</v>
      </c>
      <c r="L7" s="37" t="s">
        <v>467</v>
      </c>
    </row>
    <row r="8" spans="1:12" x14ac:dyDescent="0.3">
      <c r="A8" s="34" t="s">
        <v>430</v>
      </c>
      <c r="B8" s="35">
        <v>2.3889999999999998</v>
      </c>
      <c r="C8" s="36">
        <v>11.4</v>
      </c>
      <c r="D8" s="37">
        <v>11.9</v>
      </c>
      <c r="E8" s="38">
        <v>11.4</v>
      </c>
      <c r="F8" s="41">
        <v>12.4</v>
      </c>
      <c r="G8" s="34" t="s">
        <v>416</v>
      </c>
      <c r="H8" s="36" t="s">
        <v>7</v>
      </c>
      <c r="I8" s="34">
        <v>5</v>
      </c>
      <c r="J8" s="19">
        <v>67</v>
      </c>
      <c r="K8" s="40" t="s">
        <v>420</v>
      </c>
      <c r="L8" s="37" t="s">
        <v>467</v>
      </c>
    </row>
    <row r="9" spans="1:12" x14ac:dyDescent="0.3">
      <c r="A9" s="34" t="s">
        <v>431</v>
      </c>
      <c r="B9" s="35">
        <v>2.3889999999999998</v>
      </c>
      <c r="C9" s="36">
        <v>10.9</v>
      </c>
      <c r="D9" s="37">
        <v>11.4</v>
      </c>
      <c r="E9" s="38">
        <v>11</v>
      </c>
      <c r="F9" s="41">
        <v>11.4</v>
      </c>
      <c r="G9" s="34" t="s">
        <v>416</v>
      </c>
      <c r="H9" s="36" t="s">
        <v>7</v>
      </c>
      <c r="I9" s="34">
        <v>5</v>
      </c>
      <c r="J9" s="19">
        <v>67</v>
      </c>
      <c r="K9" s="40" t="s">
        <v>420</v>
      </c>
      <c r="L9" s="37" t="s">
        <v>467</v>
      </c>
    </row>
    <row r="10" spans="1:12" x14ac:dyDescent="0.3">
      <c r="A10" s="34" t="s">
        <v>455</v>
      </c>
      <c r="B10" s="35">
        <v>2.3889999999999998</v>
      </c>
      <c r="C10" s="36">
        <v>10.9</v>
      </c>
      <c r="D10" s="37">
        <v>11.4</v>
      </c>
      <c r="E10" s="38">
        <v>11.4</v>
      </c>
      <c r="F10" s="41">
        <v>11.4</v>
      </c>
      <c r="G10" s="34" t="s">
        <v>416</v>
      </c>
      <c r="H10" s="36" t="s">
        <v>7</v>
      </c>
      <c r="I10" s="34">
        <v>5</v>
      </c>
      <c r="J10" s="19">
        <v>67</v>
      </c>
      <c r="K10" s="40" t="s">
        <v>420</v>
      </c>
      <c r="L10" s="37" t="s">
        <v>467</v>
      </c>
    </row>
    <row r="11" spans="1:12" x14ac:dyDescent="0.3">
      <c r="A11" s="34" t="s">
        <v>456</v>
      </c>
      <c r="B11" s="35">
        <v>2.3849999999999998</v>
      </c>
      <c r="C11" s="36">
        <v>10.9</v>
      </c>
      <c r="D11" s="37">
        <v>11.4</v>
      </c>
      <c r="E11" s="38">
        <v>10.9</v>
      </c>
      <c r="F11" s="41">
        <v>11.5</v>
      </c>
      <c r="G11" s="34" t="s">
        <v>416</v>
      </c>
      <c r="H11" s="36" t="s">
        <v>7</v>
      </c>
      <c r="I11" s="34">
        <v>5</v>
      </c>
      <c r="J11" s="19">
        <v>67</v>
      </c>
      <c r="K11" s="40" t="s">
        <v>420</v>
      </c>
      <c r="L11" s="37" t="s">
        <v>467</v>
      </c>
    </row>
    <row r="12" spans="1:12" x14ac:dyDescent="0.3">
      <c r="A12" s="34" t="s">
        <v>434</v>
      </c>
      <c r="B12" s="35">
        <v>2.3849999999999998</v>
      </c>
      <c r="C12" s="36">
        <v>10.9</v>
      </c>
      <c r="D12" s="37">
        <v>10.9</v>
      </c>
      <c r="E12" s="38">
        <v>10.9</v>
      </c>
      <c r="F12" s="41">
        <v>11</v>
      </c>
      <c r="G12" s="34" t="s">
        <v>416</v>
      </c>
      <c r="H12" s="36" t="s">
        <v>7</v>
      </c>
      <c r="I12" s="34">
        <v>5</v>
      </c>
      <c r="J12" s="19">
        <v>67</v>
      </c>
      <c r="K12" s="40" t="s">
        <v>420</v>
      </c>
      <c r="L12" s="37" t="s">
        <v>467</v>
      </c>
    </row>
    <row r="13" spans="1:12" x14ac:dyDescent="0.3">
      <c r="A13" s="34" t="s">
        <v>457</v>
      </c>
      <c r="B13" s="35">
        <v>2.3849999999999998</v>
      </c>
      <c r="C13" s="36">
        <v>10.9</v>
      </c>
      <c r="D13" s="37">
        <v>11.4</v>
      </c>
      <c r="E13" s="38">
        <v>11</v>
      </c>
      <c r="F13" s="41">
        <v>11.4</v>
      </c>
      <c r="G13" s="34" t="s">
        <v>416</v>
      </c>
      <c r="H13" s="36" t="s">
        <v>7</v>
      </c>
      <c r="I13" s="34">
        <v>5</v>
      </c>
      <c r="J13" s="19">
        <v>67</v>
      </c>
      <c r="K13" s="40" t="s">
        <v>420</v>
      </c>
      <c r="L13" s="37" t="s">
        <v>467</v>
      </c>
    </row>
    <row r="14" spans="1:12" x14ac:dyDescent="0.3">
      <c r="A14" s="34" t="s">
        <v>458</v>
      </c>
      <c r="B14" s="35">
        <v>2.3879999999999999</v>
      </c>
      <c r="C14" s="36">
        <v>11.4</v>
      </c>
      <c r="D14" s="37">
        <v>11.4</v>
      </c>
      <c r="E14" s="38">
        <v>10.9</v>
      </c>
      <c r="F14" s="41">
        <v>11.5</v>
      </c>
      <c r="G14" s="34" t="s">
        <v>416</v>
      </c>
      <c r="H14" s="36" t="s">
        <v>7</v>
      </c>
      <c r="I14" s="34">
        <v>5</v>
      </c>
      <c r="J14" s="19">
        <v>67</v>
      </c>
      <c r="K14" s="40" t="s">
        <v>420</v>
      </c>
      <c r="L14" s="37" t="s">
        <v>467</v>
      </c>
    </row>
    <row r="15" spans="1:12" x14ac:dyDescent="0.3">
      <c r="A15" s="34" t="s">
        <v>459</v>
      </c>
      <c r="B15" s="35">
        <v>2.387</v>
      </c>
      <c r="C15" s="36">
        <v>10.9</v>
      </c>
      <c r="D15" s="37">
        <v>11.4</v>
      </c>
      <c r="E15" s="38">
        <v>11.4</v>
      </c>
      <c r="F15" s="41">
        <v>11.5</v>
      </c>
      <c r="G15" s="34" t="s">
        <v>416</v>
      </c>
      <c r="H15" s="36" t="s">
        <v>7</v>
      </c>
      <c r="I15" s="34">
        <v>5</v>
      </c>
      <c r="J15" s="19">
        <v>67</v>
      </c>
      <c r="K15" s="40" t="s">
        <v>420</v>
      </c>
      <c r="L15" s="37" t="s">
        <v>467</v>
      </c>
    </row>
    <row r="16" spans="1:12" x14ac:dyDescent="0.3">
      <c r="A16" s="34" t="s">
        <v>438</v>
      </c>
      <c r="B16" s="35">
        <v>2.3860000000000001</v>
      </c>
      <c r="C16" s="36">
        <v>10.9</v>
      </c>
      <c r="D16" s="37">
        <v>10.9</v>
      </c>
      <c r="E16" s="38">
        <v>10.9</v>
      </c>
      <c r="F16" s="41">
        <v>11.4</v>
      </c>
      <c r="G16" s="34" t="s">
        <v>416</v>
      </c>
      <c r="H16" s="36" t="s">
        <v>7</v>
      </c>
      <c r="I16" s="34">
        <v>5</v>
      </c>
      <c r="J16" s="19">
        <v>67</v>
      </c>
      <c r="K16" s="40" t="s">
        <v>420</v>
      </c>
      <c r="L16" s="37" t="s">
        <v>467</v>
      </c>
    </row>
    <row r="17" spans="1:12" x14ac:dyDescent="0.3">
      <c r="A17" s="34" t="s">
        <v>460</v>
      </c>
      <c r="B17" s="35">
        <v>2.3860000000000001</v>
      </c>
      <c r="C17" s="36">
        <v>10.9</v>
      </c>
      <c r="D17" s="37">
        <v>11.4</v>
      </c>
      <c r="E17" s="38">
        <v>10.9</v>
      </c>
      <c r="F17" s="41">
        <v>11.5</v>
      </c>
      <c r="G17" s="34" t="s">
        <v>416</v>
      </c>
      <c r="H17" s="36" t="s">
        <v>7</v>
      </c>
      <c r="I17" s="34">
        <v>5</v>
      </c>
      <c r="J17" s="19">
        <v>67</v>
      </c>
      <c r="K17" s="40" t="s">
        <v>420</v>
      </c>
      <c r="L17" s="37" t="s">
        <v>467</v>
      </c>
    </row>
    <row r="18" spans="1:12" x14ac:dyDescent="0.3">
      <c r="A18" s="34" t="s">
        <v>440</v>
      </c>
      <c r="B18" s="35">
        <v>2.3849999999999998</v>
      </c>
      <c r="C18" s="36">
        <v>10.9</v>
      </c>
      <c r="D18" s="37">
        <v>11.4</v>
      </c>
      <c r="E18" s="38">
        <v>10.9</v>
      </c>
      <c r="F18" s="41">
        <v>11.9</v>
      </c>
      <c r="G18" s="34" t="s">
        <v>416</v>
      </c>
      <c r="H18" s="36" t="s">
        <v>7</v>
      </c>
      <c r="I18" s="34">
        <v>5</v>
      </c>
      <c r="J18" s="19">
        <v>67</v>
      </c>
      <c r="K18" s="40" t="s">
        <v>420</v>
      </c>
      <c r="L18" s="37" t="s">
        <v>467</v>
      </c>
    </row>
    <row r="19" spans="1:12" x14ac:dyDescent="0.3">
      <c r="A19" s="34" t="s">
        <v>461</v>
      </c>
      <c r="B19" s="35">
        <v>2.3849999999999998</v>
      </c>
      <c r="C19" s="36">
        <v>10.9</v>
      </c>
      <c r="D19" s="37">
        <v>11.4</v>
      </c>
      <c r="E19" s="38">
        <v>10.9</v>
      </c>
      <c r="F19" s="41">
        <v>11.4</v>
      </c>
      <c r="G19" s="34" t="s">
        <v>416</v>
      </c>
      <c r="H19" s="36" t="s">
        <v>7</v>
      </c>
      <c r="I19" s="34">
        <v>5</v>
      </c>
      <c r="J19" s="19">
        <v>67</v>
      </c>
      <c r="K19" s="40" t="s">
        <v>420</v>
      </c>
      <c r="L19" s="37" t="s">
        <v>467</v>
      </c>
    </row>
    <row r="20" spans="1:12" x14ac:dyDescent="0.3">
      <c r="A20" s="34" t="s">
        <v>462</v>
      </c>
      <c r="B20" s="35">
        <v>2.3860000000000001</v>
      </c>
      <c r="C20" s="36">
        <v>10.9</v>
      </c>
      <c r="D20" s="37">
        <v>11.4</v>
      </c>
      <c r="E20" s="38">
        <v>10.9</v>
      </c>
      <c r="F20" s="41">
        <v>11.4</v>
      </c>
      <c r="G20" s="34" t="s">
        <v>416</v>
      </c>
      <c r="H20" s="36" t="s">
        <v>7</v>
      </c>
      <c r="I20" s="34">
        <v>5</v>
      </c>
      <c r="J20" s="19">
        <v>67</v>
      </c>
      <c r="K20" s="40" t="s">
        <v>420</v>
      </c>
      <c r="L20" s="37" t="s">
        <v>467</v>
      </c>
    </row>
    <row r="21" spans="1:12" x14ac:dyDescent="0.3">
      <c r="A21" s="34" t="s">
        <v>463</v>
      </c>
      <c r="B21" s="35">
        <v>2.387</v>
      </c>
      <c r="C21" s="36">
        <v>10.9</v>
      </c>
      <c r="D21" s="37">
        <v>11.4</v>
      </c>
      <c r="E21" s="38">
        <v>10.9</v>
      </c>
      <c r="F21" s="41">
        <v>11.5</v>
      </c>
      <c r="G21" s="34" t="s">
        <v>416</v>
      </c>
      <c r="H21" s="36" t="s">
        <v>7</v>
      </c>
      <c r="I21" s="34">
        <v>5</v>
      </c>
      <c r="J21" s="19">
        <v>67</v>
      </c>
      <c r="K21" s="40" t="s">
        <v>420</v>
      </c>
      <c r="L21" s="37" t="s">
        <v>467</v>
      </c>
    </row>
    <row r="22" spans="1:12" x14ac:dyDescent="0.3">
      <c r="A22" s="34" t="s">
        <v>464</v>
      </c>
      <c r="B22" s="35">
        <v>2.3860000000000001</v>
      </c>
      <c r="C22" s="36">
        <v>11.4</v>
      </c>
      <c r="D22" s="37">
        <v>11.4</v>
      </c>
      <c r="E22" s="38">
        <v>11.9</v>
      </c>
      <c r="F22" s="41">
        <v>11.5</v>
      </c>
      <c r="G22" s="34" t="s">
        <v>416</v>
      </c>
      <c r="H22" s="36" t="s">
        <v>7</v>
      </c>
      <c r="I22" s="34">
        <v>5</v>
      </c>
      <c r="J22" s="19">
        <v>67</v>
      </c>
      <c r="K22" s="40" t="s">
        <v>420</v>
      </c>
      <c r="L22" s="37" t="s">
        <v>467</v>
      </c>
    </row>
    <row r="23" spans="1:12" x14ac:dyDescent="0.3">
      <c r="A23" s="34" t="s">
        <v>465</v>
      </c>
      <c r="B23" s="35">
        <v>2.387</v>
      </c>
      <c r="C23" s="36">
        <v>11.4</v>
      </c>
      <c r="D23" s="37">
        <v>11.3</v>
      </c>
      <c r="E23" s="38">
        <v>11</v>
      </c>
      <c r="F23" s="41">
        <v>11.4</v>
      </c>
      <c r="G23" s="34" t="s">
        <v>416</v>
      </c>
      <c r="H23" s="36" t="s">
        <v>7</v>
      </c>
      <c r="I23" s="34">
        <v>5</v>
      </c>
      <c r="J23" s="19">
        <v>67</v>
      </c>
      <c r="K23" s="40" t="s">
        <v>420</v>
      </c>
      <c r="L23" s="37" t="s">
        <v>467</v>
      </c>
    </row>
    <row r="24" spans="1:12" x14ac:dyDescent="0.3">
      <c r="A24" s="34" t="s">
        <v>448</v>
      </c>
      <c r="B24" s="35">
        <v>2.3860000000000001</v>
      </c>
      <c r="C24" s="36">
        <v>10.9</v>
      </c>
      <c r="D24" s="37">
        <v>11.9</v>
      </c>
      <c r="E24" s="38">
        <v>10.9</v>
      </c>
      <c r="F24" s="41">
        <v>11.9</v>
      </c>
      <c r="G24" s="34" t="s">
        <v>416</v>
      </c>
      <c r="H24" s="36" t="s">
        <v>7</v>
      </c>
      <c r="I24" s="34">
        <v>5</v>
      </c>
      <c r="J24" s="19">
        <v>67</v>
      </c>
      <c r="K24" s="40" t="s">
        <v>420</v>
      </c>
      <c r="L24" s="37" t="s">
        <v>467</v>
      </c>
    </row>
    <row r="25" spans="1:12" x14ac:dyDescent="0.3">
      <c r="A25" s="42" t="s">
        <v>466</v>
      </c>
      <c r="B25" s="43">
        <v>2.3849999999999998</v>
      </c>
      <c r="C25" s="44">
        <v>10.9</v>
      </c>
      <c r="D25" s="45">
        <v>11.4</v>
      </c>
      <c r="E25" s="46">
        <v>11</v>
      </c>
      <c r="F25" s="47">
        <v>11.9</v>
      </c>
      <c r="G25" s="42" t="s">
        <v>416</v>
      </c>
      <c r="H25" s="44" t="s">
        <v>7</v>
      </c>
      <c r="I25" s="42">
        <v>5</v>
      </c>
      <c r="J25" s="48">
        <v>67</v>
      </c>
      <c r="K25" s="49" t="s">
        <v>420</v>
      </c>
      <c r="L25" s="45" t="s">
        <v>467</v>
      </c>
    </row>
    <row r="26" spans="1:12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x14ac:dyDescent="0.3">
      <c r="A27" s="50" t="s">
        <v>547</v>
      </c>
      <c r="B27" s="51">
        <v>2.3940000000000001</v>
      </c>
      <c r="C27" s="50">
        <v>8.9</v>
      </c>
      <c r="D27" s="52">
        <v>10.5</v>
      </c>
      <c r="E27" s="53">
        <v>9.4</v>
      </c>
      <c r="F27" s="53">
        <v>10.5</v>
      </c>
      <c r="G27" s="54"/>
      <c r="H27" s="55" t="s">
        <v>7</v>
      </c>
      <c r="I27" s="54">
        <v>5</v>
      </c>
      <c r="J27" s="55">
        <v>46</v>
      </c>
      <c r="K27" s="56" t="s">
        <v>546</v>
      </c>
      <c r="L27" s="52" t="s">
        <v>517</v>
      </c>
    </row>
    <row r="28" spans="1:12" x14ac:dyDescent="0.3">
      <c r="A28" s="36" t="s">
        <v>548</v>
      </c>
      <c r="B28" s="35">
        <v>2.395</v>
      </c>
      <c r="C28" s="57">
        <v>10.9</v>
      </c>
      <c r="D28" s="58">
        <v>11</v>
      </c>
      <c r="E28" s="59">
        <v>9.4</v>
      </c>
      <c r="F28" s="59">
        <v>10.4</v>
      </c>
      <c r="G28" s="34"/>
      <c r="H28" s="19" t="s">
        <v>7</v>
      </c>
      <c r="I28" s="34">
        <v>5</v>
      </c>
      <c r="J28" s="19">
        <v>46</v>
      </c>
      <c r="K28" s="40" t="s">
        <v>546</v>
      </c>
      <c r="L28" s="37" t="s">
        <v>517</v>
      </c>
    </row>
    <row r="29" spans="1:12" x14ac:dyDescent="0.3">
      <c r="A29" s="36" t="s">
        <v>549</v>
      </c>
      <c r="B29" s="35">
        <v>2.3849999999999998</v>
      </c>
      <c r="C29" s="57">
        <v>9.5</v>
      </c>
      <c r="D29" s="58">
        <v>10.5</v>
      </c>
      <c r="E29" s="59">
        <v>9</v>
      </c>
      <c r="F29" s="59">
        <v>10.4</v>
      </c>
      <c r="G29" s="34"/>
      <c r="H29" s="19" t="s">
        <v>7</v>
      </c>
      <c r="I29" s="34">
        <v>5</v>
      </c>
      <c r="J29" s="19">
        <v>46</v>
      </c>
      <c r="K29" s="40" t="s">
        <v>546</v>
      </c>
      <c r="L29" s="37" t="s">
        <v>517</v>
      </c>
    </row>
    <row r="30" spans="1:12" x14ac:dyDescent="0.3">
      <c r="A30" s="36" t="s">
        <v>550</v>
      </c>
      <c r="B30" s="35">
        <v>2.39</v>
      </c>
      <c r="C30" s="57">
        <v>9.4</v>
      </c>
      <c r="D30" s="58">
        <v>10.6</v>
      </c>
      <c r="E30" s="59">
        <v>9.4</v>
      </c>
      <c r="F30" s="59">
        <v>10.4</v>
      </c>
      <c r="G30" s="34"/>
      <c r="H30" s="19" t="s">
        <v>7</v>
      </c>
      <c r="I30" s="34">
        <v>5</v>
      </c>
      <c r="J30" s="19">
        <v>46</v>
      </c>
      <c r="K30" s="40" t="s">
        <v>546</v>
      </c>
      <c r="L30" s="37" t="s">
        <v>517</v>
      </c>
    </row>
    <row r="31" spans="1:12" x14ac:dyDescent="0.3">
      <c r="A31" s="36" t="s">
        <v>551</v>
      </c>
      <c r="B31" s="35">
        <v>2.395</v>
      </c>
      <c r="C31" s="57">
        <v>10.4</v>
      </c>
      <c r="D31" s="58">
        <v>11</v>
      </c>
      <c r="E31" s="59">
        <v>10.4</v>
      </c>
      <c r="F31" s="59">
        <v>10.9</v>
      </c>
      <c r="G31" s="34"/>
      <c r="H31" s="19" t="s">
        <v>7</v>
      </c>
      <c r="I31" s="34">
        <v>5</v>
      </c>
      <c r="J31" s="19">
        <v>46</v>
      </c>
      <c r="K31" s="40" t="s">
        <v>546</v>
      </c>
      <c r="L31" s="37" t="s">
        <v>517</v>
      </c>
    </row>
    <row r="32" spans="1:12" x14ac:dyDescent="0.3">
      <c r="A32" s="36" t="s">
        <v>552</v>
      </c>
      <c r="B32" s="35">
        <v>2.3919999999999999</v>
      </c>
      <c r="C32" s="57">
        <v>10.4</v>
      </c>
      <c r="D32" s="58">
        <v>11.4</v>
      </c>
      <c r="E32" s="59">
        <v>9.9</v>
      </c>
      <c r="F32" s="59">
        <v>10.9</v>
      </c>
      <c r="G32" s="34"/>
      <c r="H32" s="19" t="s">
        <v>7</v>
      </c>
      <c r="I32" s="34">
        <v>5</v>
      </c>
      <c r="J32" s="19">
        <v>46</v>
      </c>
      <c r="K32" s="40" t="s">
        <v>546</v>
      </c>
      <c r="L32" s="37" t="s">
        <v>517</v>
      </c>
    </row>
    <row r="33" spans="1:12" x14ac:dyDescent="0.3">
      <c r="A33" s="36" t="s">
        <v>553</v>
      </c>
      <c r="B33" s="35">
        <v>2.3929999999999998</v>
      </c>
      <c r="C33" s="57">
        <v>11</v>
      </c>
      <c r="D33" s="58">
        <v>11.4</v>
      </c>
      <c r="E33" s="59">
        <v>9.9</v>
      </c>
      <c r="F33" s="59">
        <v>10.9</v>
      </c>
      <c r="G33" s="34"/>
      <c r="H33" s="19" t="s">
        <v>7</v>
      </c>
      <c r="I33" s="34">
        <v>5</v>
      </c>
      <c r="J33" s="19">
        <v>46</v>
      </c>
      <c r="K33" s="40" t="s">
        <v>546</v>
      </c>
      <c r="L33" s="37" t="s">
        <v>517</v>
      </c>
    </row>
    <row r="34" spans="1:12" x14ac:dyDescent="0.3">
      <c r="A34" s="36" t="s">
        <v>554</v>
      </c>
      <c r="B34" s="35">
        <v>2.387</v>
      </c>
      <c r="C34" s="57">
        <v>10.4</v>
      </c>
      <c r="D34" s="58">
        <v>10.6</v>
      </c>
      <c r="E34" s="59">
        <v>9.9</v>
      </c>
      <c r="F34" s="59">
        <v>10.4</v>
      </c>
      <c r="G34" s="34"/>
      <c r="H34" s="19" t="s">
        <v>7</v>
      </c>
      <c r="I34" s="34">
        <v>5</v>
      </c>
      <c r="J34" s="19">
        <v>46</v>
      </c>
      <c r="K34" s="40" t="s">
        <v>546</v>
      </c>
      <c r="L34" s="37" t="s">
        <v>517</v>
      </c>
    </row>
    <row r="35" spans="1:12" x14ac:dyDescent="0.3">
      <c r="A35" s="36" t="s">
        <v>555</v>
      </c>
      <c r="B35" s="35">
        <v>2.379</v>
      </c>
      <c r="C35" s="57">
        <v>13</v>
      </c>
      <c r="D35" s="58">
        <v>14</v>
      </c>
      <c r="E35" s="59">
        <v>12.4</v>
      </c>
      <c r="F35" s="59">
        <v>13.1</v>
      </c>
      <c r="G35" s="34"/>
      <c r="H35" s="19" t="s">
        <v>7</v>
      </c>
      <c r="I35" s="34">
        <v>5</v>
      </c>
      <c r="J35" s="19">
        <v>46</v>
      </c>
      <c r="K35" s="40" t="s">
        <v>546</v>
      </c>
      <c r="L35" s="37" t="s">
        <v>517</v>
      </c>
    </row>
    <row r="36" spans="1:12" x14ac:dyDescent="0.3">
      <c r="A36" s="36" t="s">
        <v>556</v>
      </c>
      <c r="B36" s="35">
        <v>2.8</v>
      </c>
      <c r="C36" s="57">
        <v>10.4</v>
      </c>
      <c r="D36" s="58">
        <v>11</v>
      </c>
      <c r="E36" s="59">
        <v>10.4</v>
      </c>
      <c r="F36" s="59">
        <v>10.9</v>
      </c>
      <c r="G36" s="34"/>
      <c r="H36" s="19" t="s">
        <v>7</v>
      </c>
      <c r="I36" s="34">
        <v>5</v>
      </c>
      <c r="J36" s="19">
        <v>46</v>
      </c>
      <c r="K36" s="40" t="s">
        <v>546</v>
      </c>
      <c r="L36" s="37" t="s">
        <v>517</v>
      </c>
    </row>
    <row r="37" spans="1:12" x14ac:dyDescent="0.3">
      <c r="A37" s="36" t="s">
        <v>557</v>
      </c>
      <c r="B37" s="35">
        <v>2.3780000000000001</v>
      </c>
      <c r="C37" s="57">
        <v>10</v>
      </c>
      <c r="D37" s="58">
        <v>10.9</v>
      </c>
      <c r="E37" s="59">
        <v>9.9</v>
      </c>
      <c r="F37" s="59">
        <v>10.9</v>
      </c>
      <c r="G37" s="34"/>
      <c r="H37" s="19" t="s">
        <v>7</v>
      </c>
      <c r="I37" s="34">
        <v>5</v>
      </c>
      <c r="J37" s="19">
        <v>46</v>
      </c>
      <c r="K37" s="40" t="s">
        <v>546</v>
      </c>
      <c r="L37" s="37" t="s">
        <v>517</v>
      </c>
    </row>
    <row r="38" spans="1:12" x14ac:dyDescent="0.3">
      <c r="A38" s="36" t="s">
        <v>558</v>
      </c>
      <c r="B38" s="35">
        <v>2.38</v>
      </c>
      <c r="C38" s="57">
        <v>10.9</v>
      </c>
      <c r="D38" s="58">
        <v>13.6</v>
      </c>
      <c r="E38" s="59">
        <v>10.9</v>
      </c>
      <c r="F38" s="59">
        <v>19.5</v>
      </c>
      <c r="G38" s="34"/>
      <c r="H38" s="19" t="s">
        <v>7</v>
      </c>
      <c r="I38" s="34">
        <v>5</v>
      </c>
      <c r="J38" s="19">
        <v>46</v>
      </c>
      <c r="K38" s="40" t="s">
        <v>546</v>
      </c>
      <c r="L38" s="37" t="s">
        <v>517</v>
      </c>
    </row>
    <row r="39" spans="1:12" x14ac:dyDescent="0.3">
      <c r="A39" s="36" t="s">
        <v>559</v>
      </c>
      <c r="B39" s="35">
        <v>2.38</v>
      </c>
      <c r="C39" s="57">
        <v>11.4</v>
      </c>
      <c r="D39" s="58">
        <v>11.5</v>
      </c>
      <c r="E39" s="59">
        <v>10.9</v>
      </c>
      <c r="F39" s="59">
        <v>11.5</v>
      </c>
      <c r="G39" s="34"/>
      <c r="H39" s="19" t="s">
        <v>7</v>
      </c>
      <c r="I39" s="34">
        <v>5</v>
      </c>
      <c r="J39" s="19">
        <v>46</v>
      </c>
      <c r="K39" s="40" t="s">
        <v>546</v>
      </c>
      <c r="L39" s="37" t="s">
        <v>517</v>
      </c>
    </row>
    <row r="40" spans="1:12" x14ac:dyDescent="0.3">
      <c r="A40" s="36" t="s">
        <v>560</v>
      </c>
      <c r="B40" s="35">
        <v>2.38</v>
      </c>
      <c r="C40" s="57">
        <v>11.4</v>
      </c>
      <c r="D40" s="58">
        <v>11.9</v>
      </c>
      <c r="E40" s="59">
        <v>11.4</v>
      </c>
      <c r="F40" s="59">
        <v>11.9</v>
      </c>
      <c r="G40" s="34"/>
      <c r="H40" s="19" t="s">
        <v>7</v>
      </c>
      <c r="I40" s="34">
        <v>5</v>
      </c>
      <c r="J40" s="19">
        <v>46</v>
      </c>
      <c r="K40" s="40" t="s">
        <v>546</v>
      </c>
      <c r="L40" s="37" t="s">
        <v>517</v>
      </c>
    </row>
    <row r="41" spans="1:12" x14ac:dyDescent="0.3">
      <c r="A41" s="36" t="s">
        <v>561</v>
      </c>
      <c r="B41" s="35">
        <v>2.38</v>
      </c>
      <c r="C41" s="57">
        <v>10.9</v>
      </c>
      <c r="D41" s="58">
        <v>12</v>
      </c>
      <c r="E41" s="59">
        <v>10.9</v>
      </c>
      <c r="F41" s="59">
        <v>11.5</v>
      </c>
      <c r="G41" s="34"/>
      <c r="H41" s="19" t="s">
        <v>7</v>
      </c>
      <c r="I41" s="34">
        <v>5</v>
      </c>
      <c r="J41" s="19">
        <v>46</v>
      </c>
      <c r="K41" s="40" t="s">
        <v>546</v>
      </c>
      <c r="L41" s="37" t="s">
        <v>517</v>
      </c>
    </row>
    <row r="42" spans="1:12" x14ac:dyDescent="0.3">
      <c r="A42" s="36" t="s">
        <v>562</v>
      </c>
      <c r="B42" s="35">
        <v>2.38</v>
      </c>
      <c r="C42" s="57">
        <v>10</v>
      </c>
      <c r="D42" s="58">
        <v>11</v>
      </c>
      <c r="E42" s="59">
        <v>9.5</v>
      </c>
      <c r="F42" s="59">
        <v>10.4</v>
      </c>
      <c r="G42" s="34"/>
      <c r="H42" s="19" t="s">
        <v>7</v>
      </c>
      <c r="I42" s="34">
        <v>5</v>
      </c>
      <c r="J42" s="19">
        <v>46</v>
      </c>
      <c r="K42" s="40" t="s">
        <v>546</v>
      </c>
      <c r="L42" s="37" t="s">
        <v>517</v>
      </c>
    </row>
    <row r="43" spans="1:12" x14ac:dyDescent="0.3">
      <c r="A43" s="36" t="s">
        <v>563</v>
      </c>
      <c r="B43" s="35">
        <v>2.38</v>
      </c>
      <c r="C43" s="57">
        <v>10.5</v>
      </c>
      <c r="D43" s="58">
        <v>11.3</v>
      </c>
      <c r="E43" s="59">
        <v>10.5</v>
      </c>
      <c r="F43" s="59">
        <v>11</v>
      </c>
      <c r="G43" s="34"/>
      <c r="H43" s="19" t="s">
        <v>7</v>
      </c>
      <c r="I43" s="34">
        <v>5</v>
      </c>
      <c r="J43" s="19">
        <v>46</v>
      </c>
      <c r="K43" s="40" t="s">
        <v>546</v>
      </c>
      <c r="L43" s="37" t="s">
        <v>517</v>
      </c>
    </row>
    <row r="44" spans="1:12" x14ac:dyDescent="0.3">
      <c r="A44" s="36" t="s">
        <v>564</v>
      </c>
      <c r="B44" s="35">
        <v>2.38</v>
      </c>
      <c r="C44" s="57">
        <v>10.9</v>
      </c>
      <c r="D44" s="58">
        <v>11.4</v>
      </c>
      <c r="E44" s="59">
        <v>11</v>
      </c>
      <c r="F44" s="59">
        <v>11.4</v>
      </c>
      <c r="G44" s="34"/>
      <c r="H44" s="19" t="s">
        <v>7</v>
      </c>
      <c r="I44" s="34">
        <v>5</v>
      </c>
      <c r="J44" s="19">
        <v>46</v>
      </c>
      <c r="K44" s="40" t="s">
        <v>546</v>
      </c>
      <c r="L44" s="37" t="s">
        <v>517</v>
      </c>
    </row>
    <row r="45" spans="1:12" x14ac:dyDescent="0.3">
      <c r="A45" s="36" t="s">
        <v>565</v>
      </c>
      <c r="B45" s="35">
        <v>2.38</v>
      </c>
      <c r="C45" s="57">
        <v>11.8</v>
      </c>
      <c r="D45" s="58">
        <v>12</v>
      </c>
      <c r="E45" s="59">
        <v>11.4</v>
      </c>
      <c r="F45" s="59">
        <v>11.9</v>
      </c>
      <c r="G45" s="34"/>
      <c r="H45" s="19" t="s">
        <v>7</v>
      </c>
      <c r="I45" s="34">
        <v>5</v>
      </c>
      <c r="J45" s="19">
        <v>46</v>
      </c>
      <c r="K45" s="40" t="s">
        <v>546</v>
      </c>
      <c r="L45" s="37" t="s">
        <v>517</v>
      </c>
    </row>
    <row r="46" spans="1:12" x14ac:dyDescent="0.3">
      <c r="A46" s="36" t="s">
        <v>566</v>
      </c>
      <c r="B46" s="35">
        <v>2.38</v>
      </c>
      <c r="C46" s="57">
        <v>11.4</v>
      </c>
      <c r="D46" s="58">
        <v>11.9</v>
      </c>
      <c r="E46" s="59">
        <v>10.9</v>
      </c>
      <c r="F46" s="59">
        <v>11.4</v>
      </c>
      <c r="G46" s="34"/>
      <c r="H46" s="19" t="s">
        <v>7</v>
      </c>
      <c r="I46" s="34">
        <v>5</v>
      </c>
      <c r="J46" s="19">
        <v>46</v>
      </c>
      <c r="K46" s="40" t="s">
        <v>546</v>
      </c>
      <c r="L46" s="37" t="s">
        <v>517</v>
      </c>
    </row>
    <row r="47" spans="1:12" x14ac:dyDescent="0.3">
      <c r="A47" s="44" t="s">
        <v>567</v>
      </c>
      <c r="B47" s="43">
        <v>2.38</v>
      </c>
      <c r="C47" s="60">
        <v>11.5</v>
      </c>
      <c r="D47" s="61">
        <v>11.8</v>
      </c>
      <c r="E47" s="62">
        <v>11</v>
      </c>
      <c r="F47" s="62">
        <v>11.4</v>
      </c>
      <c r="G47" s="42"/>
      <c r="H47" s="48" t="s">
        <v>7</v>
      </c>
      <c r="I47" s="42">
        <v>5</v>
      </c>
      <c r="J47" s="48">
        <v>46</v>
      </c>
      <c r="K47" s="49" t="s">
        <v>546</v>
      </c>
      <c r="L47" s="45" t="s">
        <v>517</v>
      </c>
    </row>
    <row r="48" spans="1:12" x14ac:dyDescent="0.3">
      <c r="A48" s="14"/>
      <c r="B48" s="14"/>
      <c r="C48" s="14"/>
      <c r="D48" s="14" t="s">
        <v>1859</v>
      </c>
      <c r="E48" s="14"/>
      <c r="F48" s="14"/>
      <c r="G48" s="14"/>
      <c r="H48" s="14"/>
      <c r="I48" s="14"/>
      <c r="J48" s="14"/>
      <c r="K48" s="14"/>
      <c r="L48" s="14"/>
    </row>
    <row r="49" spans="8:12" customFormat="1" x14ac:dyDescent="0.3">
      <c r="H49" s="1"/>
      <c r="I49" s="1"/>
      <c r="J49" s="1"/>
      <c r="K49" s="15"/>
      <c r="L49" s="1"/>
    </row>
    <row r="50" spans="8:12" customFormat="1" x14ac:dyDescent="0.3"/>
    <row r="51" spans="8:12" customFormat="1" x14ac:dyDescent="0.3"/>
    <row r="52" spans="8:12" customFormat="1" x14ac:dyDescent="0.3"/>
    <row r="53" spans="8:12" customFormat="1" x14ac:dyDescent="0.3"/>
    <row r="54" spans="8:12" customFormat="1" x14ac:dyDescent="0.3"/>
    <row r="55" spans="8:12" customFormat="1" x14ac:dyDescent="0.3"/>
    <row r="56" spans="8:12" customFormat="1" x14ac:dyDescent="0.3"/>
    <row r="57" spans="8:12" customFormat="1" x14ac:dyDescent="0.3"/>
    <row r="58" spans="8:12" customFormat="1" x14ac:dyDescent="0.3"/>
    <row r="59" spans="8:12" customFormat="1" x14ac:dyDescent="0.3"/>
    <row r="60" spans="8:12" customFormat="1" x14ac:dyDescent="0.3"/>
    <row r="61" spans="8:12" customFormat="1" x14ac:dyDescent="0.3"/>
    <row r="62" spans="8:12" customFormat="1" x14ac:dyDescent="0.3"/>
    <row r="63" spans="8:12" customFormat="1" x14ac:dyDescent="0.3"/>
    <row r="64" spans="8:12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spans="1:4" x14ac:dyDescent="0.3">
      <c r="D1121"/>
    </row>
    <row r="1122" spans="1:4" x14ac:dyDescent="0.3">
      <c r="D1122"/>
    </row>
    <row r="1123" spans="1:4" x14ac:dyDescent="0.3">
      <c r="D1123"/>
    </row>
    <row r="1124" spans="1:4" x14ac:dyDescent="0.3">
      <c r="D1124"/>
    </row>
    <row r="1125" spans="1:4" x14ac:dyDescent="0.3">
      <c r="D1125"/>
    </row>
    <row r="1126" spans="1:4" x14ac:dyDescent="0.3">
      <c r="D1126"/>
    </row>
    <row r="1127" spans="1:4" x14ac:dyDescent="0.3">
      <c r="D1127"/>
    </row>
    <row r="1128" spans="1:4" x14ac:dyDescent="0.3">
      <c r="D1128"/>
    </row>
    <row r="1129" spans="1:4" x14ac:dyDescent="0.3">
      <c r="D1129" s="92"/>
    </row>
    <row r="1130" spans="1:4" x14ac:dyDescent="0.3">
      <c r="A1130" t="s">
        <v>1860</v>
      </c>
      <c r="C1130">
        <v>2.15</v>
      </c>
      <c r="D1130" s="91">
        <v>5.82</v>
      </c>
    </row>
    <row r="1131" spans="1:4" x14ac:dyDescent="0.3">
      <c r="A1131" t="s">
        <v>1861</v>
      </c>
      <c r="C1131">
        <v>0.9</v>
      </c>
      <c r="D1131" s="91">
        <v>3.54</v>
      </c>
    </row>
    <row r="1132" spans="1:4" x14ac:dyDescent="0.3">
      <c r="A1132" t="s">
        <v>1862</v>
      </c>
      <c r="C1132">
        <v>3.89</v>
      </c>
      <c r="D1132" s="91">
        <v>2.97</v>
      </c>
    </row>
    <row r="1133" spans="1:4" x14ac:dyDescent="0.3">
      <c r="A1133" t="s">
        <v>1863</v>
      </c>
      <c r="C1133">
        <v>3.07</v>
      </c>
      <c r="D1133" s="91">
        <v>2.89</v>
      </c>
    </row>
    <row r="1134" spans="1:4" x14ac:dyDescent="0.3">
      <c r="A1134" t="s">
        <v>1864</v>
      </c>
      <c r="C1134">
        <v>2.19</v>
      </c>
      <c r="D1134" s="91">
        <v>2.9</v>
      </c>
    </row>
    <row r="1135" spans="1:4" x14ac:dyDescent="0.3">
      <c r="A1135" t="s">
        <v>1865</v>
      </c>
      <c r="C1135">
        <v>1.86</v>
      </c>
      <c r="D1135" s="91">
        <v>2.33</v>
      </c>
    </row>
    <row r="1136" spans="1:4" x14ac:dyDescent="0.3">
      <c r="A1136" t="s">
        <v>1866</v>
      </c>
      <c r="C1136">
        <v>2.16</v>
      </c>
      <c r="D1136" s="91">
        <v>2.35</v>
      </c>
    </row>
    <row r="1137" spans="1:4" x14ac:dyDescent="0.3">
      <c r="A1137" t="s">
        <v>1867</v>
      </c>
      <c r="C1137">
        <v>3.02</v>
      </c>
      <c r="D1137" s="91">
        <v>2.38</v>
      </c>
    </row>
    <row r="1138" spans="1:4" x14ac:dyDescent="0.3">
      <c r="A1138" t="s">
        <v>1868</v>
      </c>
      <c r="C1138">
        <v>2.5099999999999998</v>
      </c>
      <c r="D1138" s="91">
        <v>1.61</v>
      </c>
    </row>
    <row r="1139" spans="1:4" x14ac:dyDescent="0.3">
      <c r="A1139" t="s">
        <v>1869</v>
      </c>
      <c r="C1139">
        <v>3.71</v>
      </c>
      <c r="D1139" s="91">
        <v>2.16</v>
      </c>
    </row>
    <row r="1140" spans="1:4" x14ac:dyDescent="0.3">
      <c r="A1140" t="s">
        <v>1870</v>
      </c>
      <c r="C1140">
        <v>2.93</v>
      </c>
      <c r="D1140" s="91">
        <v>2.08</v>
      </c>
    </row>
    <row r="1141" spans="1:4" x14ac:dyDescent="0.3">
      <c r="A1141" t="s">
        <v>1871</v>
      </c>
      <c r="C1141">
        <v>0.79</v>
      </c>
      <c r="D1141" s="91">
        <v>2.4300000000000002</v>
      </c>
    </row>
    <row r="1142" spans="1:4" x14ac:dyDescent="0.3">
      <c r="A1142" t="s">
        <v>1872</v>
      </c>
      <c r="C1142">
        <v>2.87</v>
      </c>
      <c r="D1142" s="91">
        <v>1.99</v>
      </c>
    </row>
    <row r="1143" spans="1:4" x14ac:dyDescent="0.3">
      <c r="A1143" t="s">
        <v>1873</v>
      </c>
      <c r="C1143">
        <v>2.88</v>
      </c>
      <c r="D1143" s="91">
        <v>2.72</v>
      </c>
    </row>
    <row r="1144" spans="1:4" x14ac:dyDescent="0.3">
      <c r="A1144" t="s">
        <v>1874</v>
      </c>
      <c r="C1144">
        <v>0.01</v>
      </c>
      <c r="D1144" s="91">
        <v>4.17</v>
      </c>
    </row>
    <row r="1145" spans="1:4" x14ac:dyDescent="0.3">
      <c r="A1145" t="s">
        <v>1875</v>
      </c>
      <c r="C1145">
        <v>4.54</v>
      </c>
      <c r="D1145" s="91">
        <v>5.01</v>
      </c>
    </row>
    <row r="1146" spans="1:4" x14ac:dyDescent="0.3">
      <c r="A1146" t="s">
        <v>1876</v>
      </c>
      <c r="C1146">
        <v>2.19</v>
      </c>
      <c r="D1146" s="91">
        <v>3.51</v>
      </c>
    </row>
    <row r="1147" spans="1:4" x14ac:dyDescent="0.3">
      <c r="A1147" t="s">
        <v>1877</v>
      </c>
      <c r="C1147">
        <v>6.52</v>
      </c>
      <c r="D1147" s="91">
        <v>2.89</v>
      </c>
    </row>
    <row r="1148" spans="1:4" x14ac:dyDescent="0.3">
      <c r="A1148" t="s">
        <v>1878</v>
      </c>
      <c r="C1148">
        <v>4.2</v>
      </c>
      <c r="D1148" s="91">
        <v>1.92</v>
      </c>
    </row>
    <row r="1149" spans="1:4" x14ac:dyDescent="0.3">
      <c r="A1149" t="s">
        <v>1879</v>
      </c>
      <c r="C1149">
        <v>2.84</v>
      </c>
      <c r="D1149" s="91">
        <v>2.2400000000000002</v>
      </c>
    </row>
    <row r="1150" spans="1:4" x14ac:dyDescent="0.3">
      <c r="A1150" t="s">
        <v>1880</v>
      </c>
      <c r="C1150">
        <v>2.2200000000000002</v>
      </c>
      <c r="D1150" s="91">
        <v>0.18</v>
      </c>
    </row>
    <row r="1151" spans="1:4" x14ac:dyDescent="0.3">
      <c r="A1151" t="s">
        <v>1881</v>
      </c>
      <c r="C1151">
        <v>0.44</v>
      </c>
      <c r="D1151" s="91">
        <v>0.08</v>
      </c>
    </row>
    <row r="1152" spans="1:4" x14ac:dyDescent="0.3">
      <c r="A1152" t="s">
        <v>1882</v>
      </c>
      <c r="C1152">
        <v>0.25</v>
      </c>
      <c r="D1152" s="91">
        <v>0.09</v>
      </c>
    </row>
    <row r="1153" spans="1:4" x14ac:dyDescent="0.3">
      <c r="A1153" t="s">
        <v>1883</v>
      </c>
      <c r="C1153">
        <v>0.14000000000000001</v>
      </c>
      <c r="D1153" s="91">
        <v>0.1</v>
      </c>
    </row>
    <row r="1154" spans="1:4" x14ac:dyDescent="0.3">
      <c r="A1154" t="s">
        <v>1884</v>
      </c>
      <c r="C1154">
        <v>0.12</v>
      </c>
      <c r="D1154" s="91">
        <v>0.11</v>
      </c>
    </row>
    <row r="1155" spans="1:4" x14ac:dyDescent="0.3">
      <c r="A1155" t="s">
        <v>1885</v>
      </c>
      <c r="C1155">
        <v>0.68</v>
      </c>
      <c r="D1155" s="91">
        <v>1</v>
      </c>
    </row>
    <row r="1156" spans="1:4" x14ac:dyDescent="0.3">
      <c r="A1156" t="s">
        <v>1886</v>
      </c>
      <c r="C1156">
        <v>0.14000000000000001</v>
      </c>
      <c r="D1156" s="91">
        <v>0.12</v>
      </c>
    </row>
    <row r="1157" spans="1:4" x14ac:dyDescent="0.3">
      <c r="A1157" t="s">
        <v>1887</v>
      </c>
      <c r="C1157">
        <v>0.22</v>
      </c>
      <c r="D1157" s="91">
        <v>0.15</v>
      </c>
    </row>
    <row r="1158" spans="1:4" x14ac:dyDescent="0.3">
      <c r="A1158" t="s">
        <v>1888</v>
      </c>
      <c r="C1158">
        <v>1.01</v>
      </c>
      <c r="D1158" s="91">
        <v>0.39</v>
      </c>
    </row>
    <row r="1159" spans="1:4" x14ac:dyDescent="0.3">
      <c r="A1159" t="s">
        <v>1889</v>
      </c>
      <c r="C1159">
        <v>0.38</v>
      </c>
      <c r="D1159" s="91">
        <v>0.53</v>
      </c>
    </row>
    <row r="1160" spans="1:4" x14ac:dyDescent="0.3">
      <c r="A1160" t="s">
        <v>1890</v>
      </c>
      <c r="C1160">
        <v>1.68</v>
      </c>
      <c r="D1160" s="91">
        <v>2.93</v>
      </c>
    </row>
    <row r="1161" spans="1:4" x14ac:dyDescent="0.3">
      <c r="A1161" t="s">
        <v>1891</v>
      </c>
      <c r="C1161">
        <v>0.5</v>
      </c>
      <c r="D1161" s="91">
        <v>0.28000000000000003</v>
      </c>
    </row>
    <row r="1162" spans="1:4" x14ac:dyDescent="0.3">
      <c r="A1162" t="s">
        <v>1892</v>
      </c>
      <c r="C1162">
        <v>0.16</v>
      </c>
      <c r="D1162" s="91">
        <v>0.09</v>
      </c>
    </row>
    <row r="1163" spans="1:4" x14ac:dyDescent="0.3">
      <c r="A1163" t="s">
        <v>1893</v>
      </c>
      <c r="C1163">
        <v>0.32</v>
      </c>
      <c r="D1163" s="91">
        <v>0.13</v>
      </c>
    </row>
    <row r="1164" spans="1:4" x14ac:dyDescent="0.3">
      <c r="A1164" t="s">
        <v>1894</v>
      </c>
      <c r="C1164">
        <v>0.12</v>
      </c>
      <c r="D1164" s="91">
        <v>0.1</v>
      </c>
    </row>
    <row r="1165" spans="1:4" x14ac:dyDescent="0.3">
      <c r="A1165" t="s">
        <v>1895</v>
      </c>
      <c r="C1165">
        <v>0.22</v>
      </c>
      <c r="D1165" s="91">
        <v>0.1</v>
      </c>
    </row>
    <row r="1166" spans="1:4" x14ac:dyDescent="0.3">
      <c r="A1166" t="s">
        <v>1896</v>
      </c>
      <c r="C1166">
        <v>1.05</v>
      </c>
      <c r="D1166" s="91">
        <v>0.06</v>
      </c>
    </row>
    <row r="1167" spans="1:4" x14ac:dyDescent="0.3">
      <c r="A1167" t="s">
        <v>1897</v>
      </c>
      <c r="C1167">
        <v>0.98</v>
      </c>
      <c r="D1167" s="91">
        <v>0.1</v>
      </c>
    </row>
    <row r="1168" spans="1:4" x14ac:dyDescent="0.3">
      <c r="A1168" t="s">
        <v>1898</v>
      </c>
      <c r="C1168">
        <v>0.17</v>
      </c>
      <c r="D1168" s="91">
        <v>0.08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Proceq Measurements</vt:lpstr>
      <vt:lpstr>Magnetic Susceptibility</vt:lpstr>
      <vt:lpstr>Proceq Comparisons</vt:lpstr>
    </vt:vector>
  </TitlesOfParts>
  <Company>SDSMT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Heron, Melissa M.</dc:creator>
  <cp:lastModifiedBy>Koch, Clinton</cp:lastModifiedBy>
  <dcterms:created xsi:type="dcterms:W3CDTF">2012-02-25T23:59:36Z</dcterms:created>
  <dcterms:modified xsi:type="dcterms:W3CDTF">2012-05-10T19:46:27Z</dcterms:modified>
</cp:coreProperties>
</file>