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3"/>
  </bookViews>
  <sheets>
    <sheet name="Ch 2 of MB2" sheetId="1" r:id="rId1"/>
    <sheet name="Ch 5 of MB2" sheetId="2" r:id="rId2"/>
    <sheet name="old data reworked Mar 2015" sheetId="3" r:id="rId3"/>
    <sheet name="all pick data 3-14" sheetId="4" r:id="rId4"/>
  </sheets>
  <calcPr calcId="145621"/>
</workbook>
</file>

<file path=xl/calcChain.xml><?xml version="1.0" encoding="utf-8"?>
<calcChain xmlns="http://schemas.openxmlformats.org/spreadsheetml/2006/main">
  <c r="O4" i="4" l="1"/>
  <c r="M335" i="4"/>
  <c r="L335" i="4"/>
  <c r="L334" i="4"/>
  <c r="M334" i="4" s="1"/>
  <c r="M333" i="4"/>
  <c r="L333" i="4"/>
  <c r="L332" i="4"/>
  <c r="M332" i="4" s="1"/>
  <c r="M331" i="4"/>
  <c r="L331" i="4"/>
  <c r="L330" i="4"/>
  <c r="M330" i="4" s="1"/>
  <c r="M329" i="4"/>
  <c r="L329" i="4"/>
  <c r="L328" i="4"/>
  <c r="M328" i="4" s="1"/>
  <c r="M327" i="4"/>
  <c r="L327" i="4"/>
  <c r="L326" i="4"/>
  <c r="M326" i="4" s="1"/>
  <c r="M325" i="4"/>
  <c r="L325" i="4"/>
  <c r="L324" i="4"/>
  <c r="M324" i="4" s="1"/>
  <c r="M323" i="4"/>
  <c r="L323" i="4"/>
  <c r="L322" i="4"/>
  <c r="M322" i="4" s="1"/>
  <c r="M321" i="4"/>
  <c r="L321" i="4"/>
  <c r="L320" i="4"/>
  <c r="M320" i="4" s="1"/>
  <c r="M319" i="4"/>
  <c r="L319" i="4"/>
  <c r="L318" i="4"/>
  <c r="M318" i="4" s="1"/>
  <c r="M317" i="4"/>
  <c r="L317" i="4"/>
  <c r="L316" i="4"/>
  <c r="M316" i="4" s="1"/>
  <c r="M315" i="4"/>
  <c r="L315" i="4"/>
  <c r="L314" i="4"/>
  <c r="M314" i="4" s="1"/>
  <c r="M313" i="4"/>
  <c r="L313" i="4"/>
  <c r="L312" i="4"/>
  <c r="M312" i="4" s="1"/>
  <c r="M311" i="4"/>
  <c r="L311" i="4"/>
  <c r="L310" i="4"/>
  <c r="M310" i="4" s="1"/>
  <c r="M309" i="4"/>
  <c r="L309" i="4"/>
  <c r="L308" i="4"/>
  <c r="M308" i="4" s="1"/>
  <c r="M307" i="4"/>
  <c r="L307" i="4"/>
  <c r="L306" i="4"/>
  <c r="M306" i="4" s="1"/>
  <c r="M305" i="4"/>
  <c r="L305" i="4"/>
  <c r="L304" i="4"/>
  <c r="M304" i="4" s="1"/>
  <c r="M303" i="4"/>
  <c r="L303" i="4"/>
  <c r="L302" i="4"/>
  <c r="M302" i="4" s="1"/>
  <c r="M301" i="4"/>
  <c r="L301" i="4"/>
  <c r="L300" i="4"/>
  <c r="M300" i="4" s="1"/>
  <c r="M299" i="4"/>
  <c r="L299" i="4"/>
  <c r="L298" i="4"/>
  <c r="M298" i="4" s="1"/>
  <c r="M297" i="4"/>
  <c r="L297" i="4"/>
  <c r="L296" i="4"/>
  <c r="M296" i="4" s="1"/>
  <c r="M295" i="4"/>
  <c r="L295" i="4"/>
  <c r="L294" i="4"/>
  <c r="M294" i="4" s="1"/>
  <c r="M293" i="4"/>
  <c r="L293" i="4"/>
  <c r="L292" i="4"/>
  <c r="M292" i="4" s="1"/>
  <c r="M291" i="4"/>
  <c r="L291" i="4"/>
  <c r="L290" i="4"/>
  <c r="M290" i="4" s="1"/>
  <c r="M289" i="4"/>
  <c r="L289" i="4"/>
  <c r="L288" i="4"/>
  <c r="M288" i="4" s="1"/>
  <c r="M287" i="4"/>
  <c r="L287" i="4"/>
  <c r="L286" i="4"/>
  <c r="M286" i="4" s="1"/>
  <c r="M285" i="4"/>
  <c r="L285" i="4"/>
  <c r="L284" i="4"/>
  <c r="M284" i="4" s="1"/>
  <c r="M283" i="4"/>
  <c r="L283" i="4"/>
  <c r="L282" i="4"/>
  <c r="M282" i="4" s="1"/>
  <c r="M281" i="4"/>
  <c r="L281" i="4"/>
  <c r="L280" i="4"/>
  <c r="M280" i="4" s="1"/>
  <c r="M279" i="4"/>
  <c r="L279" i="4"/>
  <c r="L278" i="4"/>
  <c r="M278" i="4" s="1"/>
  <c r="M277" i="4"/>
  <c r="L277" i="4"/>
  <c r="L276" i="4"/>
  <c r="M276" i="4" s="1"/>
  <c r="M275" i="4"/>
  <c r="L275" i="4"/>
  <c r="L274" i="4"/>
  <c r="M274" i="4" s="1"/>
  <c r="M273" i="4"/>
  <c r="L273" i="4"/>
  <c r="L272" i="4"/>
  <c r="M272" i="4" s="1"/>
  <c r="M271" i="4"/>
  <c r="L271" i="4"/>
  <c r="L270" i="4"/>
  <c r="M270" i="4" s="1"/>
  <c r="M269" i="4"/>
  <c r="L269" i="4"/>
  <c r="L268" i="4"/>
  <c r="M268" i="4" s="1"/>
  <c r="M267" i="4"/>
  <c r="L267" i="4"/>
  <c r="L266" i="4"/>
  <c r="M266" i="4" s="1"/>
  <c r="M265" i="4"/>
  <c r="L265" i="4"/>
  <c r="L264" i="4"/>
  <c r="M264" i="4" s="1"/>
  <c r="M263" i="4"/>
  <c r="L263" i="4"/>
  <c r="L262" i="4"/>
  <c r="M262" i="4" s="1"/>
  <c r="M261" i="4"/>
  <c r="L261" i="4"/>
  <c r="L260" i="4"/>
  <c r="M260" i="4" s="1"/>
  <c r="M259" i="4"/>
  <c r="L259" i="4"/>
  <c r="L258" i="4"/>
  <c r="M258" i="4" s="1"/>
  <c r="M257" i="4"/>
  <c r="L257" i="4"/>
  <c r="L256" i="4"/>
  <c r="M256" i="4" s="1"/>
  <c r="M255" i="4"/>
  <c r="L255" i="4"/>
  <c r="L254" i="4"/>
  <c r="M254" i="4" s="1"/>
  <c r="M253" i="4"/>
  <c r="L253" i="4"/>
  <c r="L252" i="4"/>
  <c r="M252" i="4" s="1"/>
  <c r="M251" i="4"/>
  <c r="L251" i="4"/>
  <c r="L250" i="4"/>
  <c r="M250" i="4" s="1"/>
  <c r="M249" i="4"/>
  <c r="L249" i="4"/>
  <c r="L248" i="4"/>
  <c r="M248" i="4" s="1"/>
  <c r="M247" i="4"/>
  <c r="L247" i="4"/>
  <c r="L246" i="4"/>
  <c r="M246" i="4" s="1"/>
  <c r="M245" i="4"/>
  <c r="L245" i="4"/>
  <c r="L244" i="4"/>
  <c r="M244" i="4" s="1"/>
  <c r="M243" i="4"/>
  <c r="L243" i="4"/>
  <c r="L242" i="4"/>
  <c r="M242" i="4" s="1"/>
  <c r="M241" i="4"/>
  <c r="L241" i="4"/>
  <c r="L240" i="4"/>
  <c r="M240" i="4" s="1"/>
  <c r="M239" i="4"/>
  <c r="L239" i="4"/>
  <c r="L238" i="4"/>
  <c r="M238" i="4" s="1"/>
  <c r="M237" i="4"/>
  <c r="L237" i="4"/>
  <c r="L236" i="4"/>
  <c r="M236" i="4" s="1"/>
  <c r="M235" i="4"/>
  <c r="L235" i="4"/>
  <c r="L234" i="4"/>
  <c r="M234" i="4" s="1"/>
  <c r="M233" i="4"/>
  <c r="L233" i="4"/>
  <c r="L232" i="4"/>
  <c r="M232" i="4" s="1"/>
  <c r="M231" i="4"/>
  <c r="L231" i="4"/>
  <c r="L230" i="4"/>
  <c r="M230" i="4" s="1"/>
  <c r="M229" i="4"/>
  <c r="L229" i="4"/>
  <c r="L228" i="4"/>
  <c r="M228" i="4" s="1"/>
  <c r="M227" i="4"/>
  <c r="L227" i="4"/>
  <c r="L226" i="4"/>
  <c r="M226" i="4" s="1"/>
  <c r="M225" i="4"/>
  <c r="L225" i="4"/>
  <c r="L224" i="4"/>
  <c r="M224" i="4" s="1"/>
  <c r="M223" i="4"/>
  <c r="L223" i="4"/>
  <c r="L222" i="4"/>
  <c r="M222" i="4" s="1"/>
  <c r="M221" i="4"/>
  <c r="L221" i="4"/>
  <c r="L220" i="4"/>
  <c r="M220" i="4" s="1"/>
  <c r="M219" i="4"/>
  <c r="L219" i="4"/>
  <c r="L218" i="4"/>
  <c r="M218" i="4" s="1"/>
  <c r="M217" i="4"/>
  <c r="L217" i="4"/>
  <c r="L216" i="4"/>
  <c r="M216" i="4" s="1"/>
  <c r="M215" i="4"/>
  <c r="L215" i="4"/>
  <c r="L214" i="4"/>
  <c r="M214" i="4" s="1"/>
  <c r="M213" i="4"/>
  <c r="L213" i="4"/>
  <c r="L212" i="4"/>
  <c r="M212" i="4" s="1"/>
  <c r="M211" i="4"/>
  <c r="L211" i="4"/>
  <c r="L210" i="4"/>
  <c r="M210" i="4" s="1"/>
  <c r="M209" i="4"/>
  <c r="L209" i="4"/>
  <c r="L208" i="4"/>
  <c r="M208" i="4" s="1"/>
  <c r="M207" i="4"/>
  <c r="L207" i="4"/>
  <c r="L206" i="4"/>
  <c r="M206" i="4" s="1"/>
  <c r="M205" i="4"/>
  <c r="L205" i="4"/>
  <c r="L204" i="4"/>
  <c r="M204" i="4" s="1"/>
  <c r="M203" i="4"/>
  <c r="L203" i="4"/>
  <c r="L202" i="4"/>
  <c r="M202" i="4" s="1"/>
  <c r="M201" i="4"/>
  <c r="L201" i="4"/>
  <c r="L200" i="4"/>
  <c r="M200" i="4" s="1"/>
  <c r="M199" i="4"/>
  <c r="L199" i="4"/>
  <c r="L198" i="4"/>
  <c r="M198" i="4" s="1"/>
  <c r="M197" i="4"/>
  <c r="L197" i="4"/>
  <c r="L196" i="4"/>
  <c r="M196" i="4" s="1"/>
  <c r="M195" i="4"/>
  <c r="L195" i="4"/>
  <c r="L194" i="4"/>
  <c r="M194" i="4" s="1"/>
  <c r="M193" i="4"/>
  <c r="L193" i="4"/>
  <c r="L192" i="4"/>
  <c r="M192" i="4" s="1"/>
  <c r="M191" i="4"/>
  <c r="L191" i="4"/>
  <c r="L190" i="4"/>
  <c r="M190" i="4" s="1"/>
  <c r="M189" i="4"/>
  <c r="L189" i="4"/>
  <c r="L188" i="4"/>
  <c r="M188" i="4" s="1"/>
  <c r="M187" i="4"/>
  <c r="L187" i="4"/>
  <c r="L186" i="4"/>
  <c r="M186" i="4" s="1"/>
  <c r="M185" i="4"/>
  <c r="L185" i="4"/>
  <c r="L184" i="4"/>
  <c r="M184" i="4" s="1"/>
  <c r="M183" i="4"/>
  <c r="L183" i="4"/>
  <c r="L182" i="4"/>
  <c r="M182" i="4" s="1"/>
  <c r="M181" i="4"/>
  <c r="L181" i="4"/>
  <c r="L180" i="4"/>
  <c r="M180" i="4" s="1"/>
  <c r="M179" i="4"/>
  <c r="L179" i="4"/>
  <c r="L178" i="4"/>
  <c r="M178" i="4" s="1"/>
  <c r="M177" i="4"/>
  <c r="L177" i="4"/>
  <c r="L176" i="4"/>
  <c r="M176" i="4" s="1"/>
  <c r="M175" i="4"/>
  <c r="L175" i="4"/>
  <c r="L174" i="4"/>
  <c r="M174" i="4" s="1"/>
  <c r="M173" i="4"/>
  <c r="L173" i="4"/>
  <c r="L172" i="4"/>
  <c r="M172" i="4" s="1"/>
  <c r="M171" i="4"/>
  <c r="L171" i="4"/>
  <c r="L170" i="4"/>
  <c r="M170" i="4" s="1"/>
  <c r="M169" i="4"/>
  <c r="L169" i="4"/>
  <c r="L168" i="4"/>
  <c r="M168" i="4" s="1"/>
  <c r="M167" i="4"/>
  <c r="L167" i="4"/>
  <c r="L166" i="4"/>
  <c r="M166" i="4" s="1"/>
  <c r="M165" i="4"/>
  <c r="L165" i="4"/>
  <c r="L164" i="4"/>
  <c r="M164" i="4" s="1"/>
  <c r="M163" i="4"/>
  <c r="L163" i="4"/>
  <c r="L162" i="4"/>
  <c r="M162" i="4" s="1"/>
  <c r="M161" i="4"/>
  <c r="L161" i="4"/>
  <c r="L160" i="4"/>
  <c r="M160" i="4" s="1"/>
  <c r="M159" i="4"/>
  <c r="L159" i="4"/>
  <c r="L158" i="4"/>
  <c r="M158" i="4" s="1"/>
  <c r="M157" i="4"/>
  <c r="L157" i="4"/>
  <c r="L156" i="4"/>
  <c r="M156" i="4" s="1"/>
  <c r="M155" i="4"/>
  <c r="L155" i="4"/>
  <c r="L154" i="4"/>
  <c r="M154" i="4" s="1"/>
  <c r="M153" i="4"/>
  <c r="L153" i="4"/>
  <c r="L152" i="4"/>
  <c r="M152" i="4" s="1"/>
  <c r="M151" i="4"/>
  <c r="L151" i="4"/>
  <c r="L150" i="4"/>
  <c r="M150" i="4" s="1"/>
  <c r="M149" i="4"/>
  <c r="L149" i="4"/>
  <c r="L148" i="4"/>
  <c r="M148" i="4" s="1"/>
  <c r="M147" i="4"/>
  <c r="L147" i="4"/>
  <c r="L146" i="4"/>
  <c r="M146" i="4" s="1"/>
  <c r="M145" i="4"/>
  <c r="L145" i="4"/>
  <c r="L144" i="4"/>
  <c r="M144" i="4" s="1"/>
  <c r="M143" i="4"/>
  <c r="L143" i="4"/>
  <c r="L142" i="4"/>
  <c r="M142" i="4" s="1"/>
  <c r="M141" i="4"/>
  <c r="L141" i="4"/>
  <c r="L140" i="4"/>
  <c r="M140" i="4" s="1"/>
  <c r="M139" i="4"/>
  <c r="L139" i="4"/>
  <c r="L138" i="4"/>
  <c r="M138" i="4" s="1"/>
  <c r="M137" i="4"/>
  <c r="L137" i="4"/>
  <c r="L136" i="4"/>
  <c r="M136" i="4" s="1"/>
  <c r="M135" i="4"/>
  <c r="L135" i="4"/>
  <c r="L134" i="4"/>
  <c r="M134" i="4" s="1"/>
  <c r="M133" i="4"/>
  <c r="L133" i="4"/>
  <c r="L132" i="4"/>
  <c r="M132" i="4" s="1"/>
  <c r="M131" i="4"/>
  <c r="L131" i="4"/>
  <c r="L130" i="4"/>
  <c r="M130" i="4" s="1"/>
  <c r="M129" i="4"/>
  <c r="L129" i="4"/>
  <c r="L128" i="4"/>
  <c r="M128" i="4" s="1"/>
  <c r="M127" i="4"/>
  <c r="L127" i="4"/>
  <c r="L126" i="4"/>
  <c r="M126" i="4" s="1"/>
  <c r="M125" i="4"/>
  <c r="L125" i="4"/>
  <c r="L124" i="4"/>
  <c r="M124" i="4" s="1"/>
  <c r="M123" i="4"/>
  <c r="L123" i="4"/>
  <c r="L122" i="4"/>
  <c r="M122" i="4" s="1"/>
  <c r="M121" i="4"/>
  <c r="L121" i="4"/>
  <c r="L120" i="4"/>
  <c r="M120" i="4" s="1"/>
  <c r="M119" i="4"/>
  <c r="L119" i="4"/>
  <c r="L118" i="4"/>
  <c r="M118" i="4" s="1"/>
  <c r="M117" i="4"/>
  <c r="L117" i="4"/>
  <c r="L116" i="4"/>
  <c r="M116" i="4" s="1"/>
  <c r="M115" i="4"/>
  <c r="L115" i="4"/>
  <c r="L114" i="4"/>
  <c r="M114" i="4" s="1"/>
  <c r="M113" i="4"/>
  <c r="L113" i="4"/>
  <c r="L112" i="4"/>
  <c r="M112" i="4" s="1"/>
  <c r="M111" i="4"/>
  <c r="L111" i="4"/>
  <c r="L110" i="4"/>
  <c r="M110" i="4" s="1"/>
  <c r="M109" i="4"/>
  <c r="L109" i="4"/>
  <c r="L108" i="4"/>
  <c r="M108" i="4" s="1"/>
  <c r="M107" i="4"/>
  <c r="L107" i="4"/>
  <c r="L106" i="4"/>
  <c r="M106" i="4" s="1"/>
  <c r="M105" i="4"/>
  <c r="L105" i="4"/>
  <c r="L104" i="4"/>
  <c r="M104" i="4" s="1"/>
  <c r="M103" i="4"/>
  <c r="L103" i="4"/>
  <c r="L102" i="4"/>
  <c r="M102" i="4" s="1"/>
  <c r="M101" i="4"/>
  <c r="L101" i="4"/>
  <c r="L100" i="4"/>
  <c r="M100" i="4" s="1"/>
  <c r="M99" i="4"/>
  <c r="L99" i="4"/>
  <c r="L98" i="4"/>
  <c r="M98" i="4" s="1"/>
  <c r="M97" i="4"/>
  <c r="L97" i="4"/>
  <c r="L96" i="4"/>
  <c r="M96" i="4" s="1"/>
  <c r="M95" i="4"/>
  <c r="L95" i="4"/>
  <c r="L94" i="4"/>
  <c r="M94" i="4" s="1"/>
  <c r="M93" i="4"/>
  <c r="L93" i="4"/>
  <c r="L92" i="4"/>
  <c r="M92" i="4" s="1"/>
  <c r="M91" i="4"/>
  <c r="L91" i="4"/>
  <c r="L90" i="4"/>
  <c r="M90" i="4" s="1"/>
  <c r="M89" i="4"/>
  <c r="L89" i="4"/>
  <c r="L88" i="4"/>
  <c r="M88" i="4" s="1"/>
  <c r="M87" i="4"/>
  <c r="L87" i="4"/>
  <c r="L86" i="4"/>
  <c r="M86" i="4" s="1"/>
  <c r="M85" i="4"/>
  <c r="L85" i="4"/>
  <c r="L84" i="4"/>
  <c r="M84" i="4" s="1"/>
  <c r="M83" i="4"/>
  <c r="L83" i="4"/>
  <c r="L82" i="4"/>
  <c r="M82" i="4" s="1"/>
  <c r="M81" i="4"/>
  <c r="L81" i="4"/>
  <c r="L80" i="4"/>
  <c r="M80" i="4" s="1"/>
  <c r="M79" i="4"/>
  <c r="L79" i="4"/>
  <c r="L78" i="4"/>
  <c r="M78" i="4" s="1"/>
  <c r="M77" i="4"/>
  <c r="L77" i="4"/>
  <c r="L76" i="4"/>
  <c r="M76" i="4" s="1"/>
  <c r="M75" i="4"/>
  <c r="L75" i="4"/>
  <c r="L74" i="4"/>
  <c r="M74" i="4" s="1"/>
  <c r="M73" i="4"/>
  <c r="L73" i="4"/>
  <c r="L72" i="4"/>
  <c r="M72" i="4" s="1"/>
  <c r="M71" i="4"/>
  <c r="L71" i="4"/>
  <c r="L70" i="4"/>
  <c r="M70" i="4" s="1"/>
  <c r="M69" i="4"/>
  <c r="L69" i="4"/>
  <c r="L68" i="4"/>
  <c r="M68" i="4" s="1"/>
  <c r="M67" i="4"/>
  <c r="L67" i="4"/>
  <c r="L66" i="4"/>
  <c r="M66" i="4" s="1"/>
  <c r="M65" i="4"/>
  <c r="L65" i="4"/>
  <c r="L64" i="4"/>
  <c r="M64" i="4" s="1"/>
  <c r="M63" i="4"/>
  <c r="L63" i="4"/>
  <c r="L62" i="4"/>
  <c r="M62" i="4" s="1"/>
  <c r="M61" i="4"/>
  <c r="L61" i="4"/>
  <c r="L60" i="4"/>
  <c r="M60" i="4" s="1"/>
  <c r="M59" i="4"/>
  <c r="L59" i="4"/>
  <c r="L58" i="4"/>
  <c r="M58" i="4" s="1"/>
  <c r="M57" i="4"/>
  <c r="L57" i="4"/>
  <c r="L56" i="4"/>
  <c r="M56" i="4" s="1"/>
  <c r="M55" i="4"/>
  <c r="L55" i="4"/>
  <c r="L54" i="4"/>
  <c r="M54" i="4" s="1"/>
  <c r="M53" i="4"/>
  <c r="L53" i="4"/>
  <c r="L52" i="4"/>
  <c r="M52" i="4" s="1"/>
  <c r="M51" i="4"/>
  <c r="L51" i="4"/>
  <c r="L50" i="4"/>
  <c r="M50" i="4" s="1"/>
  <c r="M49" i="4"/>
  <c r="L49" i="4"/>
  <c r="L48" i="4"/>
  <c r="M48" i="4" s="1"/>
  <c r="M47" i="4"/>
  <c r="L47" i="4"/>
  <c r="L46" i="4"/>
  <c r="M46" i="4" s="1"/>
  <c r="M45" i="4"/>
  <c r="L45" i="4"/>
  <c r="L44" i="4"/>
  <c r="M44" i="4" s="1"/>
  <c r="M43" i="4"/>
  <c r="L43" i="4"/>
  <c r="L42" i="4"/>
  <c r="M42" i="4" s="1"/>
  <c r="M41" i="4"/>
  <c r="L41" i="4"/>
  <c r="L40" i="4"/>
  <c r="M40" i="4" s="1"/>
  <c r="M39" i="4"/>
  <c r="L39" i="4"/>
  <c r="L38" i="4"/>
  <c r="M38" i="4" s="1"/>
  <c r="M37" i="4"/>
  <c r="L37" i="4"/>
  <c r="L36" i="4"/>
  <c r="M36" i="4" s="1"/>
  <c r="M35" i="4"/>
  <c r="L35" i="4"/>
  <c r="L34" i="4"/>
  <c r="M34" i="4" s="1"/>
  <c r="M33" i="4"/>
  <c r="L33" i="4"/>
  <c r="L32" i="4"/>
  <c r="M32" i="4" s="1"/>
  <c r="M31" i="4"/>
  <c r="L31" i="4"/>
  <c r="L30" i="4"/>
  <c r="M30" i="4" s="1"/>
  <c r="M29" i="4"/>
  <c r="L29" i="4"/>
  <c r="L28" i="4"/>
  <c r="M28" i="4" s="1"/>
  <c r="M27" i="4"/>
  <c r="L27" i="4"/>
  <c r="L26" i="4"/>
  <c r="M26" i="4" s="1"/>
  <c r="M25" i="4"/>
  <c r="L25" i="4"/>
  <c r="L24" i="4"/>
  <c r="M24" i="4" s="1"/>
  <c r="M23" i="4"/>
  <c r="L23" i="4"/>
  <c r="L22" i="4"/>
  <c r="M22" i="4" s="1"/>
  <c r="M21" i="4"/>
  <c r="L21" i="4"/>
  <c r="L20" i="4"/>
  <c r="M20" i="4" s="1"/>
  <c r="M19" i="4"/>
  <c r="L19" i="4"/>
  <c r="L18" i="4"/>
  <c r="M18" i="4" s="1"/>
  <c r="M17" i="4"/>
  <c r="L17" i="4"/>
  <c r="L16" i="4"/>
  <c r="M16" i="4" s="1"/>
  <c r="M15" i="4"/>
  <c r="L15" i="4"/>
  <c r="L14" i="4"/>
  <c r="M14" i="4" s="1"/>
  <c r="M13" i="4"/>
  <c r="L13" i="4"/>
  <c r="L12" i="4"/>
  <c r="M12" i="4" s="1"/>
  <c r="M11" i="4"/>
  <c r="L11" i="4"/>
  <c r="L10" i="4"/>
  <c r="M10" i="4" s="1"/>
  <c r="M9" i="4"/>
  <c r="L9" i="4"/>
  <c r="L8" i="4"/>
  <c r="M8" i="4" s="1"/>
  <c r="M7" i="4"/>
  <c r="L7" i="4"/>
  <c r="L6" i="4"/>
  <c r="M6" i="4" s="1"/>
  <c r="M5" i="4"/>
  <c r="L5" i="4"/>
  <c r="L4" i="4"/>
  <c r="M4" i="4" s="1"/>
  <c r="M3" i="4"/>
  <c r="L3" i="4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216" i="4" s="1"/>
  <c r="B217" i="4" s="1"/>
  <c r="B218" i="4" s="1"/>
  <c r="B219" i="4" s="1"/>
  <c r="B220" i="4" s="1"/>
  <c r="B221" i="4" s="1"/>
  <c r="B222" i="4" s="1"/>
  <c r="B223" i="4" s="1"/>
  <c r="B224" i="4" s="1"/>
  <c r="B225" i="4" s="1"/>
  <c r="B226" i="4" s="1"/>
  <c r="B227" i="4" s="1"/>
  <c r="B228" i="4" s="1"/>
  <c r="B229" i="4" s="1"/>
  <c r="B230" i="4" s="1"/>
  <c r="B231" i="4" s="1"/>
  <c r="B232" i="4" s="1"/>
  <c r="B233" i="4" s="1"/>
  <c r="B234" i="4" s="1"/>
  <c r="B235" i="4" s="1"/>
  <c r="B236" i="4" s="1"/>
  <c r="B237" i="4" s="1"/>
  <c r="B238" i="4" s="1"/>
  <c r="B239" i="4" s="1"/>
  <c r="B240" i="4" s="1"/>
  <c r="B241" i="4" s="1"/>
  <c r="B242" i="4" s="1"/>
  <c r="B243" i="4" s="1"/>
  <c r="B244" i="4" s="1"/>
  <c r="B245" i="4" s="1"/>
  <c r="B246" i="4" s="1"/>
  <c r="B247" i="4" s="1"/>
  <c r="B248" i="4" s="1"/>
  <c r="B249" i="4" s="1"/>
  <c r="B250" i="4" s="1"/>
  <c r="B251" i="4" s="1"/>
  <c r="B252" i="4" s="1"/>
  <c r="B253" i="4" s="1"/>
  <c r="B254" i="4" s="1"/>
  <c r="B255" i="4" s="1"/>
  <c r="B256" i="4" s="1"/>
  <c r="B257" i="4" s="1"/>
  <c r="B258" i="4" s="1"/>
  <c r="B259" i="4" s="1"/>
  <c r="B260" i="4" s="1"/>
  <c r="B261" i="4" s="1"/>
  <c r="B262" i="4" s="1"/>
  <c r="B263" i="4" s="1"/>
  <c r="B264" i="4" s="1"/>
  <c r="B265" i="4" s="1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5" i="4"/>
  <c r="B6" i="4" s="1"/>
  <c r="B7" i="4" s="1"/>
  <c r="B4" i="4"/>
  <c r="I335" i="4"/>
  <c r="H335" i="4"/>
  <c r="G335" i="4"/>
  <c r="F335" i="4"/>
  <c r="E335" i="4"/>
  <c r="D335" i="4"/>
  <c r="C335" i="4"/>
  <c r="I334" i="4"/>
  <c r="H334" i="4"/>
  <c r="G334" i="4"/>
  <c r="F334" i="4"/>
  <c r="E334" i="4"/>
  <c r="D334" i="4"/>
  <c r="C334" i="4"/>
  <c r="I333" i="4"/>
  <c r="H333" i="4"/>
  <c r="G333" i="4"/>
  <c r="F333" i="4"/>
  <c r="E333" i="4"/>
  <c r="D333" i="4"/>
  <c r="C333" i="4"/>
  <c r="I332" i="4"/>
  <c r="H332" i="4"/>
  <c r="G332" i="4"/>
  <c r="F332" i="4"/>
  <c r="E332" i="4"/>
  <c r="D332" i="4"/>
  <c r="C332" i="4"/>
  <c r="I331" i="4"/>
  <c r="H331" i="4"/>
  <c r="G331" i="4"/>
  <c r="F331" i="4"/>
  <c r="E331" i="4"/>
  <c r="D331" i="4"/>
  <c r="C331" i="4"/>
  <c r="I330" i="4"/>
  <c r="H330" i="4"/>
  <c r="G330" i="4"/>
  <c r="F330" i="4"/>
  <c r="E330" i="4"/>
  <c r="D330" i="4"/>
  <c r="C330" i="4"/>
  <c r="I329" i="4"/>
  <c r="H329" i="4"/>
  <c r="G329" i="4"/>
  <c r="F329" i="4"/>
  <c r="E329" i="4"/>
  <c r="D329" i="4"/>
  <c r="C329" i="4"/>
  <c r="I328" i="4"/>
  <c r="H328" i="4"/>
  <c r="G328" i="4"/>
  <c r="F328" i="4"/>
  <c r="E328" i="4"/>
  <c r="D328" i="4"/>
  <c r="C328" i="4"/>
  <c r="I327" i="4"/>
  <c r="H327" i="4"/>
  <c r="G327" i="4"/>
  <c r="F327" i="4"/>
  <c r="E327" i="4"/>
  <c r="D327" i="4"/>
  <c r="C327" i="4"/>
  <c r="I326" i="4"/>
  <c r="H326" i="4"/>
  <c r="G326" i="4"/>
  <c r="F326" i="4"/>
  <c r="E326" i="4"/>
  <c r="D326" i="4"/>
  <c r="C326" i="4"/>
  <c r="I325" i="4"/>
  <c r="H325" i="4"/>
  <c r="G325" i="4"/>
  <c r="F325" i="4"/>
  <c r="E325" i="4"/>
  <c r="D325" i="4"/>
  <c r="C325" i="4"/>
  <c r="I324" i="4"/>
  <c r="H324" i="4"/>
  <c r="G324" i="4"/>
  <c r="F324" i="4"/>
  <c r="E324" i="4"/>
  <c r="D324" i="4"/>
  <c r="C324" i="4"/>
  <c r="I323" i="4"/>
  <c r="H323" i="4"/>
  <c r="G323" i="4"/>
  <c r="F323" i="4"/>
  <c r="E323" i="4"/>
  <c r="D323" i="4"/>
  <c r="C323" i="4"/>
  <c r="I322" i="4"/>
  <c r="H322" i="4"/>
  <c r="G322" i="4"/>
  <c r="F322" i="4"/>
  <c r="E322" i="4"/>
  <c r="D322" i="4"/>
  <c r="C322" i="4"/>
  <c r="I321" i="4"/>
  <c r="H321" i="4"/>
  <c r="G321" i="4"/>
  <c r="F321" i="4"/>
  <c r="E321" i="4"/>
  <c r="D321" i="4"/>
  <c r="C321" i="4"/>
  <c r="I320" i="4"/>
  <c r="H320" i="4"/>
  <c r="G320" i="4"/>
  <c r="F320" i="4"/>
  <c r="E320" i="4"/>
  <c r="D320" i="4"/>
  <c r="C320" i="4"/>
  <c r="I319" i="4"/>
  <c r="H319" i="4"/>
  <c r="G319" i="4"/>
  <c r="F319" i="4"/>
  <c r="E319" i="4"/>
  <c r="D319" i="4"/>
  <c r="C319" i="4"/>
  <c r="I318" i="4"/>
  <c r="H318" i="4"/>
  <c r="G318" i="4"/>
  <c r="F318" i="4"/>
  <c r="E318" i="4"/>
  <c r="D318" i="4"/>
  <c r="C318" i="4"/>
  <c r="I317" i="4"/>
  <c r="H317" i="4"/>
  <c r="G317" i="4"/>
  <c r="F317" i="4"/>
  <c r="E317" i="4"/>
  <c r="D317" i="4"/>
  <c r="C317" i="4"/>
  <c r="I316" i="4"/>
  <c r="H316" i="4"/>
  <c r="G316" i="4"/>
  <c r="F316" i="4"/>
  <c r="E316" i="4"/>
  <c r="D316" i="4"/>
  <c r="C316" i="4"/>
  <c r="I315" i="4"/>
  <c r="H315" i="4"/>
  <c r="G315" i="4"/>
  <c r="F315" i="4"/>
  <c r="E315" i="4"/>
  <c r="D315" i="4"/>
  <c r="C315" i="4"/>
  <c r="I314" i="4"/>
  <c r="H314" i="4"/>
  <c r="G314" i="4"/>
  <c r="F314" i="4"/>
  <c r="E314" i="4"/>
  <c r="D314" i="4"/>
  <c r="C314" i="4"/>
  <c r="I313" i="4"/>
  <c r="H313" i="4"/>
  <c r="G313" i="4"/>
  <c r="F313" i="4"/>
  <c r="E313" i="4"/>
  <c r="D313" i="4"/>
  <c r="C313" i="4"/>
  <c r="I312" i="4"/>
  <c r="H312" i="4"/>
  <c r="G312" i="4"/>
  <c r="F312" i="4"/>
  <c r="E312" i="4"/>
  <c r="D312" i="4"/>
  <c r="C312" i="4"/>
  <c r="I311" i="4"/>
  <c r="H311" i="4"/>
  <c r="G311" i="4"/>
  <c r="F311" i="4"/>
  <c r="E311" i="4"/>
  <c r="D311" i="4"/>
  <c r="C311" i="4"/>
  <c r="I310" i="4"/>
  <c r="H310" i="4"/>
  <c r="G310" i="4"/>
  <c r="F310" i="4"/>
  <c r="E310" i="4"/>
  <c r="D310" i="4"/>
  <c r="C310" i="4"/>
  <c r="I309" i="4"/>
  <c r="H309" i="4"/>
  <c r="G309" i="4"/>
  <c r="F309" i="4"/>
  <c r="E309" i="4"/>
  <c r="D309" i="4"/>
  <c r="C309" i="4"/>
  <c r="I308" i="4"/>
  <c r="H308" i="4"/>
  <c r="G308" i="4"/>
  <c r="F308" i="4"/>
  <c r="E308" i="4"/>
  <c r="D308" i="4"/>
  <c r="C308" i="4"/>
  <c r="I307" i="4"/>
  <c r="H307" i="4"/>
  <c r="G307" i="4"/>
  <c r="F307" i="4"/>
  <c r="E307" i="4"/>
  <c r="D307" i="4"/>
  <c r="C307" i="4"/>
  <c r="I306" i="4"/>
  <c r="H306" i="4"/>
  <c r="G306" i="4"/>
  <c r="F306" i="4"/>
  <c r="E306" i="4"/>
  <c r="D306" i="4"/>
  <c r="C306" i="4"/>
  <c r="I305" i="4"/>
  <c r="H305" i="4"/>
  <c r="G305" i="4"/>
  <c r="F305" i="4"/>
  <c r="E305" i="4"/>
  <c r="D305" i="4"/>
  <c r="C305" i="4"/>
  <c r="I304" i="4"/>
  <c r="H304" i="4"/>
  <c r="G304" i="4"/>
  <c r="F304" i="4"/>
  <c r="E304" i="4"/>
  <c r="D304" i="4"/>
  <c r="C304" i="4"/>
  <c r="I303" i="4"/>
  <c r="H303" i="4"/>
  <c r="G303" i="4"/>
  <c r="F303" i="4"/>
  <c r="E303" i="4"/>
  <c r="D303" i="4"/>
  <c r="C303" i="4"/>
  <c r="I302" i="4"/>
  <c r="H302" i="4"/>
  <c r="G302" i="4"/>
  <c r="F302" i="4"/>
  <c r="E302" i="4"/>
  <c r="D302" i="4"/>
  <c r="C302" i="4"/>
  <c r="I301" i="4"/>
  <c r="H301" i="4"/>
  <c r="G301" i="4"/>
  <c r="F301" i="4"/>
  <c r="E301" i="4"/>
  <c r="D301" i="4"/>
  <c r="C301" i="4"/>
  <c r="I300" i="4"/>
  <c r="H300" i="4"/>
  <c r="G300" i="4"/>
  <c r="F300" i="4"/>
  <c r="E300" i="4"/>
  <c r="D300" i="4"/>
  <c r="C300" i="4"/>
  <c r="I299" i="4"/>
  <c r="H299" i="4"/>
  <c r="G299" i="4"/>
  <c r="F299" i="4"/>
  <c r="E299" i="4"/>
  <c r="D299" i="4"/>
  <c r="C299" i="4"/>
  <c r="I298" i="4"/>
  <c r="H298" i="4"/>
  <c r="G298" i="4"/>
  <c r="F298" i="4"/>
  <c r="E298" i="4"/>
  <c r="D298" i="4"/>
  <c r="C298" i="4"/>
  <c r="I297" i="4"/>
  <c r="H297" i="4"/>
  <c r="G297" i="4"/>
  <c r="F297" i="4"/>
  <c r="E297" i="4"/>
  <c r="D297" i="4"/>
  <c r="C297" i="4"/>
  <c r="I296" i="4"/>
  <c r="H296" i="4"/>
  <c r="G296" i="4"/>
  <c r="F296" i="4"/>
  <c r="E296" i="4"/>
  <c r="D296" i="4"/>
  <c r="C296" i="4"/>
  <c r="I295" i="4"/>
  <c r="H295" i="4"/>
  <c r="G295" i="4"/>
  <c r="F295" i="4"/>
  <c r="E295" i="4"/>
  <c r="D295" i="4"/>
  <c r="C295" i="4"/>
  <c r="I294" i="4"/>
  <c r="H294" i="4"/>
  <c r="G294" i="4"/>
  <c r="F294" i="4"/>
  <c r="E294" i="4"/>
  <c r="D294" i="4"/>
  <c r="C294" i="4"/>
  <c r="I293" i="4"/>
  <c r="H293" i="4"/>
  <c r="G293" i="4"/>
  <c r="F293" i="4"/>
  <c r="E293" i="4"/>
  <c r="D293" i="4"/>
  <c r="C293" i="4"/>
  <c r="I292" i="4"/>
  <c r="H292" i="4"/>
  <c r="G292" i="4"/>
  <c r="F292" i="4"/>
  <c r="E292" i="4"/>
  <c r="D292" i="4"/>
  <c r="C292" i="4"/>
  <c r="I291" i="4"/>
  <c r="H291" i="4"/>
  <c r="G291" i="4"/>
  <c r="F291" i="4"/>
  <c r="E291" i="4"/>
  <c r="D291" i="4"/>
  <c r="C291" i="4"/>
  <c r="I290" i="4"/>
  <c r="H290" i="4"/>
  <c r="G290" i="4"/>
  <c r="F290" i="4"/>
  <c r="E290" i="4"/>
  <c r="D290" i="4"/>
  <c r="C290" i="4"/>
  <c r="I289" i="4"/>
  <c r="G289" i="4"/>
  <c r="F289" i="4"/>
  <c r="H289" i="4"/>
  <c r="E289" i="4"/>
  <c r="D289" i="4"/>
  <c r="C289" i="4"/>
  <c r="I288" i="4"/>
  <c r="H288" i="4"/>
  <c r="G288" i="4"/>
  <c r="F288" i="4"/>
  <c r="E288" i="4"/>
  <c r="D288" i="4"/>
  <c r="C288" i="4"/>
  <c r="I287" i="4"/>
  <c r="H287" i="4"/>
  <c r="G287" i="4"/>
  <c r="F287" i="4"/>
  <c r="E287" i="4"/>
  <c r="D287" i="4"/>
  <c r="C287" i="4"/>
  <c r="I286" i="4"/>
  <c r="H286" i="4"/>
  <c r="G286" i="4"/>
  <c r="F286" i="4"/>
  <c r="E286" i="4"/>
  <c r="D286" i="4"/>
  <c r="C286" i="4"/>
  <c r="I285" i="4"/>
  <c r="H285" i="4"/>
  <c r="G285" i="4"/>
  <c r="F285" i="4"/>
  <c r="E285" i="4"/>
  <c r="D285" i="4"/>
  <c r="C285" i="4"/>
  <c r="I284" i="4"/>
  <c r="H284" i="4"/>
  <c r="G284" i="4"/>
  <c r="F284" i="4"/>
  <c r="E284" i="4"/>
  <c r="D284" i="4"/>
  <c r="C284" i="4"/>
  <c r="I283" i="4"/>
  <c r="H283" i="4"/>
  <c r="G283" i="4"/>
  <c r="F283" i="4"/>
  <c r="E283" i="4"/>
  <c r="D283" i="4"/>
  <c r="C283" i="4"/>
  <c r="I282" i="4"/>
  <c r="H282" i="4"/>
  <c r="G282" i="4"/>
  <c r="F282" i="4"/>
  <c r="E282" i="4"/>
  <c r="D282" i="4"/>
  <c r="C282" i="4"/>
  <c r="I281" i="4"/>
  <c r="H281" i="4"/>
  <c r="G281" i="4"/>
  <c r="F281" i="4"/>
  <c r="E281" i="4"/>
  <c r="D281" i="4"/>
  <c r="C281" i="4"/>
  <c r="I280" i="4"/>
  <c r="H280" i="4"/>
  <c r="G280" i="4"/>
  <c r="F280" i="4"/>
  <c r="E280" i="4"/>
  <c r="D280" i="4"/>
  <c r="C280" i="4"/>
  <c r="I279" i="4"/>
  <c r="H279" i="4"/>
  <c r="G279" i="4"/>
  <c r="F279" i="4"/>
  <c r="E279" i="4"/>
  <c r="D279" i="4"/>
  <c r="C279" i="4"/>
  <c r="I278" i="4"/>
  <c r="H278" i="4"/>
  <c r="G278" i="4"/>
  <c r="F278" i="4"/>
  <c r="E278" i="4"/>
  <c r="D278" i="4"/>
  <c r="C278" i="4"/>
  <c r="I277" i="4"/>
  <c r="H277" i="4"/>
  <c r="G277" i="4"/>
  <c r="F277" i="4"/>
  <c r="E277" i="4"/>
  <c r="D277" i="4"/>
  <c r="C277" i="4"/>
  <c r="I276" i="4"/>
  <c r="H276" i="4"/>
  <c r="G276" i="4"/>
  <c r="F276" i="4"/>
  <c r="E276" i="4"/>
  <c r="D276" i="4"/>
  <c r="C276" i="4"/>
  <c r="I275" i="4"/>
  <c r="H275" i="4"/>
  <c r="G275" i="4"/>
  <c r="F275" i="4"/>
  <c r="E275" i="4"/>
  <c r="D275" i="4"/>
  <c r="C275" i="4"/>
  <c r="I274" i="4"/>
  <c r="H274" i="4"/>
  <c r="G274" i="4"/>
  <c r="F274" i="4"/>
  <c r="E274" i="4"/>
  <c r="D274" i="4"/>
  <c r="C274" i="4"/>
  <c r="I273" i="4"/>
  <c r="H273" i="4"/>
  <c r="G273" i="4"/>
  <c r="F273" i="4"/>
  <c r="E273" i="4"/>
  <c r="D273" i="4"/>
  <c r="C273" i="4"/>
  <c r="I272" i="4"/>
  <c r="H272" i="4"/>
  <c r="G272" i="4"/>
  <c r="F272" i="4"/>
  <c r="E272" i="4"/>
  <c r="D272" i="4"/>
  <c r="C272" i="4"/>
  <c r="I271" i="4"/>
  <c r="H271" i="4"/>
  <c r="G271" i="4"/>
  <c r="F271" i="4"/>
  <c r="E271" i="4"/>
  <c r="D271" i="4"/>
  <c r="C271" i="4"/>
  <c r="I270" i="4"/>
  <c r="H270" i="4"/>
  <c r="G270" i="4"/>
  <c r="F270" i="4"/>
  <c r="E270" i="4"/>
  <c r="D270" i="4"/>
  <c r="C270" i="4"/>
  <c r="I269" i="4"/>
  <c r="H269" i="4"/>
  <c r="G269" i="4"/>
  <c r="F269" i="4"/>
  <c r="E269" i="4"/>
  <c r="D269" i="4"/>
  <c r="C269" i="4"/>
  <c r="I268" i="4"/>
  <c r="H268" i="4"/>
  <c r="G268" i="4"/>
  <c r="F268" i="4"/>
  <c r="E268" i="4"/>
  <c r="D268" i="4"/>
  <c r="C268" i="4"/>
  <c r="I267" i="4"/>
  <c r="H267" i="4"/>
  <c r="G267" i="4"/>
  <c r="F267" i="4"/>
  <c r="E267" i="4"/>
  <c r="D267" i="4"/>
  <c r="C267" i="4"/>
  <c r="I266" i="4"/>
  <c r="H266" i="4"/>
  <c r="G266" i="4"/>
  <c r="F266" i="4"/>
  <c r="E266" i="4"/>
  <c r="D266" i="4"/>
  <c r="C266" i="4"/>
  <c r="I265" i="4"/>
  <c r="H265" i="4"/>
  <c r="G265" i="4"/>
  <c r="F265" i="4"/>
  <c r="E265" i="4"/>
  <c r="D265" i="4"/>
  <c r="C265" i="4"/>
  <c r="I264" i="4"/>
  <c r="H264" i="4"/>
  <c r="G264" i="4"/>
  <c r="F264" i="4"/>
  <c r="E264" i="4"/>
  <c r="D264" i="4"/>
  <c r="C264" i="4"/>
  <c r="I263" i="4"/>
  <c r="H263" i="4"/>
  <c r="G263" i="4"/>
  <c r="F263" i="4"/>
  <c r="E263" i="4"/>
  <c r="D263" i="4"/>
  <c r="C263" i="4"/>
  <c r="I262" i="4"/>
  <c r="H262" i="4"/>
  <c r="G262" i="4"/>
  <c r="F262" i="4"/>
  <c r="E262" i="4"/>
  <c r="D262" i="4"/>
  <c r="C262" i="4"/>
  <c r="I261" i="4"/>
  <c r="H261" i="4"/>
  <c r="G261" i="4"/>
  <c r="F261" i="4"/>
  <c r="E261" i="4"/>
  <c r="D261" i="4"/>
  <c r="C261" i="4"/>
  <c r="I260" i="4"/>
  <c r="H260" i="4"/>
  <c r="G260" i="4"/>
  <c r="F260" i="4"/>
  <c r="E260" i="4"/>
  <c r="D260" i="4"/>
  <c r="C260" i="4"/>
  <c r="I259" i="4"/>
  <c r="H259" i="4"/>
  <c r="G259" i="4"/>
  <c r="F259" i="4"/>
  <c r="E259" i="4"/>
  <c r="D259" i="4"/>
  <c r="C259" i="4"/>
  <c r="I258" i="4"/>
  <c r="H258" i="4"/>
  <c r="G258" i="4"/>
  <c r="F258" i="4"/>
  <c r="E258" i="4"/>
  <c r="D258" i="4"/>
  <c r="C258" i="4"/>
  <c r="I257" i="4"/>
  <c r="H257" i="4"/>
  <c r="G257" i="4"/>
  <c r="F257" i="4"/>
  <c r="E257" i="4"/>
  <c r="D257" i="4"/>
  <c r="C257" i="4"/>
  <c r="I256" i="4"/>
  <c r="H256" i="4"/>
  <c r="G256" i="4"/>
  <c r="F256" i="4"/>
  <c r="E256" i="4"/>
  <c r="D256" i="4"/>
  <c r="C256" i="4"/>
  <c r="I255" i="4"/>
  <c r="H255" i="4"/>
  <c r="G255" i="4"/>
  <c r="F255" i="4"/>
  <c r="E255" i="4"/>
  <c r="D255" i="4"/>
  <c r="C255" i="4"/>
  <c r="I254" i="4"/>
  <c r="H254" i="4"/>
  <c r="G254" i="4"/>
  <c r="F254" i="4"/>
  <c r="E254" i="4"/>
  <c r="D254" i="4"/>
  <c r="C254" i="4"/>
  <c r="I253" i="4"/>
  <c r="H253" i="4"/>
  <c r="G253" i="4"/>
  <c r="F253" i="4"/>
  <c r="E253" i="4"/>
  <c r="D253" i="4"/>
  <c r="C253" i="4"/>
  <c r="I252" i="4"/>
  <c r="H252" i="4"/>
  <c r="G252" i="4"/>
  <c r="F252" i="4"/>
  <c r="E252" i="4"/>
  <c r="D252" i="4"/>
  <c r="C252" i="4"/>
  <c r="I251" i="4"/>
  <c r="H251" i="4"/>
  <c r="G251" i="4"/>
  <c r="F251" i="4"/>
  <c r="E251" i="4"/>
  <c r="D251" i="4"/>
  <c r="C251" i="4"/>
  <c r="I250" i="4"/>
  <c r="H250" i="4"/>
  <c r="G250" i="4"/>
  <c r="F250" i="4"/>
  <c r="E250" i="4"/>
  <c r="D250" i="4"/>
  <c r="C250" i="4"/>
  <c r="I249" i="4"/>
  <c r="H249" i="4"/>
  <c r="G249" i="4"/>
  <c r="F249" i="4"/>
  <c r="E249" i="4"/>
  <c r="D249" i="4"/>
  <c r="C249" i="4"/>
  <c r="I248" i="4"/>
  <c r="H248" i="4"/>
  <c r="G248" i="4"/>
  <c r="F248" i="4"/>
  <c r="E248" i="4"/>
  <c r="D248" i="4"/>
  <c r="C248" i="4"/>
  <c r="I247" i="4"/>
  <c r="H247" i="4"/>
  <c r="G247" i="4"/>
  <c r="F247" i="4"/>
  <c r="E247" i="4"/>
  <c r="D247" i="4"/>
  <c r="C247" i="4"/>
  <c r="I246" i="4"/>
  <c r="H246" i="4"/>
  <c r="G246" i="4"/>
  <c r="F246" i="4"/>
  <c r="E246" i="4"/>
  <c r="D246" i="4"/>
  <c r="C246" i="4"/>
  <c r="I245" i="4"/>
  <c r="H245" i="4"/>
  <c r="G245" i="4"/>
  <c r="F245" i="4"/>
  <c r="E245" i="4"/>
  <c r="D245" i="4"/>
  <c r="C245" i="4"/>
  <c r="I244" i="4"/>
  <c r="H244" i="4"/>
  <c r="G244" i="4"/>
  <c r="F244" i="4"/>
  <c r="E244" i="4"/>
  <c r="D244" i="4"/>
  <c r="C244" i="4"/>
  <c r="I243" i="4"/>
  <c r="H243" i="4"/>
  <c r="G243" i="4"/>
  <c r="F243" i="4"/>
  <c r="E243" i="4"/>
  <c r="D243" i="4"/>
  <c r="C243" i="4"/>
  <c r="I242" i="4"/>
  <c r="H242" i="4"/>
  <c r="G242" i="4"/>
  <c r="F242" i="4"/>
  <c r="E242" i="4"/>
  <c r="D242" i="4"/>
  <c r="C242" i="4"/>
  <c r="I241" i="4"/>
  <c r="H241" i="4"/>
  <c r="G241" i="4"/>
  <c r="F241" i="4"/>
  <c r="E241" i="4"/>
  <c r="D241" i="4"/>
  <c r="C241" i="4"/>
  <c r="I240" i="4"/>
  <c r="H240" i="4"/>
  <c r="E240" i="4"/>
  <c r="D240" i="4"/>
  <c r="F240" i="4"/>
  <c r="G240" i="4"/>
  <c r="C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H239" i="4"/>
  <c r="G239" i="4"/>
  <c r="F239" i="4"/>
  <c r="E239" i="4"/>
  <c r="D239" i="4"/>
  <c r="C239" i="4"/>
  <c r="H238" i="4"/>
  <c r="G238" i="4"/>
  <c r="F238" i="4"/>
  <c r="E238" i="4"/>
  <c r="D238" i="4"/>
  <c r="C238" i="4"/>
  <c r="H237" i="4"/>
  <c r="G237" i="4"/>
  <c r="F237" i="4"/>
  <c r="E237" i="4"/>
  <c r="D237" i="4"/>
  <c r="C237" i="4"/>
  <c r="H236" i="4"/>
  <c r="G236" i="4"/>
  <c r="F236" i="4"/>
  <c r="E236" i="4"/>
  <c r="D236" i="4"/>
  <c r="C236" i="4"/>
  <c r="H235" i="4"/>
  <c r="G235" i="4"/>
  <c r="F235" i="4"/>
  <c r="E235" i="4"/>
  <c r="D235" i="4"/>
  <c r="C235" i="4"/>
  <c r="H234" i="4"/>
  <c r="G234" i="4"/>
  <c r="F234" i="4"/>
  <c r="E234" i="4"/>
  <c r="D234" i="4"/>
  <c r="C234" i="4"/>
  <c r="H233" i="4"/>
  <c r="G233" i="4"/>
  <c r="F233" i="4"/>
  <c r="E233" i="4"/>
  <c r="D233" i="4"/>
  <c r="C233" i="4"/>
  <c r="H232" i="4"/>
  <c r="G232" i="4"/>
  <c r="F232" i="4"/>
  <c r="E232" i="4"/>
  <c r="D232" i="4"/>
  <c r="C232" i="4"/>
  <c r="H231" i="4"/>
  <c r="G231" i="4"/>
  <c r="F231" i="4"/>
  <c r="E231" i="4"/>
  <c r="D231" i="4"/>
  <c r="C231" i="4"/>
  <c r="H230" i="4"/>
  <c r="G230" i="4"/>
  <c r="F230" i="4"/>
  <c r="E230" i="4"/>
  <c r="D230" i="4"/>
  <c r="C230" i="4"/>
  <c r="H229" i="4"/>
  <c r="G229" i="4"/>
  <c r="F229" i="4"/>
  <c r="E229" i="4"/>
  <c r="D229" i="4"/>
  <c r="C229" i="4"/>
  <c r="H228" i="4"/>
  <c r="G228" i="4"/>
  <c r="F228" i="4"/>
  <c r="E228" i="4"/>
  <c r="D228" i="4"/>
  <c r="C228" i="4"/>
  <c r="H227" i="4"/>
  <c r="G227" i="4"/>
  <c r="F227" i="4"/>
  <c r="E227" i="4"/>
  <c r="D227" i="4"/>
  <c r="C227" i="4"/>
  <c r="H226" i="4"/>
  <c r="G226" i="4"/>
  <c r="F226" i="4"/>
  <c r="E226" i="4"/>
  <c r="D226" i="4"/>
  <c r="C226" i="4"/>
  <c r="H225" i="4"/>
  <c r="G225" i="4"/>
  <c r="F225" i="4"/>
  <c r="E225" i="4"/>
  <c r="D225" i="4"/>
  <c r="C225" i="4"/>
  <c r="H224" i="4"/>
  <c r="G224" i="4"/>
  <c r="F224" i="4"/>
  <c r="E224" i="4"/>
  <c r="D224" i="4"/>
  <c r="C224" i="4"/>
  <c r="H223" i="4"/>
  <c r="G223" i="4"/>
  <c r="F223" i="4"/>
  <c r="E223" i="4"/>
  <c r="D223" i="4"/>
  <c r="C223" i="4"/>
  <c r="H222" i="4"/>
  <c r="G222" i="4"/>
  <c r="F222" i="4"/>
  <c r="E222" i="4"/>
  <c r="D222" i="4"/>
  <c r="C222" i="4"/>
  <c r="H221" i="4"/>
  <c r="G221" i="4"/>
  <c r="F221" i="4"/>
  <c r="E221" i="4"/>
  <c r="D221" i="4"/>
  <c r="C221" i="4"/>
  <c r="H220" i="4"/>
  <c r="G220" i="4"/>
  <c r="F220" i="4"/>
  <c r="E220" i="4"/>
  <c r="D220" i="4"/>
  <c r="C220" i="4"/>
  <c r="H219" i="4"/>
  <c r="G219" i="4"/>
  <c r="F219" i="4"/>
  <c r="E219" i="4"/>
  <c r="D219" i="4"/>
  <c r="C219" i="4"/>
  <c r="H218" i="4"/>
  <c r="G218" i="4"/>
  <c r="F218" i="4"/>
  <c r="E218" i="4"/>
  <c r="D218" i="4"/>
  <c r="C218" i="4"/>
  <c r="H217" i="4"/>
  <c r="G217" i="4"/>
  <c r="F217" i="4"/>
  <c r="E217" i="4"/>
  <c r="D217" i="4"/>
  <c r="C217" i="4"/>
  <c r="H216" i="4"/>
  <c r="G216" i="4"/>
  <c r="F216" i="4"/>
  <c r="E216" i="4"/>
  <c r="D216" i="4"/>
  <c r="C216" i="4"/>
  <c r="H215" i="4"/>
  <c r="G215" i="4"/>
  <c r="F215" i="4"/>
  <c r="E215" i="4"/>
  <c r="D215" i="4"/>
  <c r="C215" i="4"/>
  <c r="H214" i="4"/>
  <c r="G214" i="4"/>
  <c r="F214" i="4"/>
  <c r="E214" i="4"/>
  <c r="D214" i="4"/>
  <c r="C214" i="4"/>
  <c r="H213" i="4"/>
  <c r="G213" i="4"/>
  <c r="F213" i="4"/>
  <c r="E213" i="4"/>
  <c r="D213" i="4"/>
  <c r="C213" i="4"/>
  <c r="H212" i="4"/>
  <c r="G212" i="4"/>
  <c r="F212" i="4"/>
  <c r="E212" i="4"/>
  <c r="D212" i="4"/>
  <c r="C212" i="4"/>
  <c r="H211" i="4"/>
  <c r="G211" i="4"/>
  <c r="F211" i="4"/>
  <c r="E211" i="4"/>
  <c r="D211" i="4"/>
  <c r="C211" i="4"/>
  <c r="H210" i="4"/>
  <c r="G210" i="4"/>
  <c r="F210" i="4"/>
  <c r="E210" i="4"/>
  <c r="D210" i="4"/>
  <c r="C210" i="4"/>
  <c r="H209" i="4"/>
  <c r="G209" i="4"/>
  <c r="F209" i="4"/>
  <c r="E209" i="4"/>
  <c r="D209" i="4"/>
  <c r="C209" i="4"/>
  <c r="H208" i="4"/>
  <c r="G208" i="4"/>
  <c r="F208" i="4"/>
  <c r="E208" i="4"/>
  <c r="D208" i="4"/>
  <c r="C208" i="4"/>
  <c r="H207" i="4"/>
  <c r="G207" i="4"/>
  <c r="F207" i="4"/>
  <c r="E207" i="4"/>
  <c r="D207" i="4"/>
  <c r="C207" i="4"/>
  <c r="H206" i="4"/>
  <c r="G206" i="4"/>
  <c r="F206" i="4"/>
  <c r="E206" i="4"/>
  <c r="D206" i="4"/>
  <c r="C206" i="4"/>
  <c r="H205" i="4"/>
  <c r="G205" i="4"/>
  <c r="F205" i="4"/>
  <c r="E205" i="4"/>
  <c r="D205" i="4"/>
  <c r="C205" i="4"/>
  <c r="H204" i="4"/>
  <c r="G204" i="4"/>
  <c r="F204" i="4"/>
  <c r="E204" i="4"/>
  <c r="D204" i="4"/>
  <c r="C204" i="4"/>
  <c r="H203" i="4"/>
  <c r="G203" i="4"/>
  <c r="F203" i="4"/>
  <c r="E203" i="4"/>
  <c r="D203" i="4"/>
  <c r="C203" i="4"/>
  <c r="H202" i="4"/>
  <c r="G202" i="4"/>
  <c r="F202" i="4"/>
  <c r="E202" i="4"/>
  <c r="D202" i="4"/>
  <c r="C202" i="4"/>
  <c r="H201" i="4"/>
  <c r="G201" i="4"/>
  <c r="F201" i="4"/>
  <c r="E201" i="4"/>
  <c r="D201" i="4"/>
  <c r="C201" i="4"/>
  <c r="H200" i="4"/>
  <c r="G200" i="4"/>
  <c r="F200" i="4"/>
  <c r="E200" i="4"/>
  <c r="D200" i="4"/>
  <c r="C200" i="4"/>
  <c r="H199" i="4"/>
  <c r="G199" i="4"/>
  <c r="F199" i="4"/>
  <c r="E199" i="4"/>
  <c r="D199" i="4"/>
  <c r="C199" i="4"/>
  <c r="H198" i="4"/>
  <c r="G198" i="4"/>
  <c r="F198" i="4"/>
  <c r="E198" i="4"/>
  <c r="D198" i="4"/>
  <c r="C198" i="4"/>
  <c r="H197" i="4"/>
  <c r="G197" i="4"/>
  <c r="F197" i="4"/>
  <c r="E197" i="4"/>
  <c r="D197" i="4"/>
  <c r="C197" i="4"/>
  <c r="H196" i="4"/>
  <c r="G196" i="4"/>
  <c r="F196" i="4"/>
  <c r="E196" i="4"/>
  <c r="D196" i="4"/>
  <c r="C196" i="4"/>
  <c r="H195" i="4"/>
  <c r="G195" i="4"/>
  <c r="F195" i="4"/>
  <c r="E195" i="4"/>
  <c r="D195" i="4"/>
  <c r="C195" i="4"/>
  <c r="H194" i="4"/>
  <c r="G194" i="4"/>
  <c r="F194" i="4"/>
  <c r="E194" i="4"/>
  <c r="D194" i="4"/>
  <c r="C194" i="4"/>
  <c r="H193" i="4"/>
  <c r="G193" i="4"/>
  <c r="F193" i="4"/>
  <c r="E193" i="4"/>
  <c r="D193" i="4"/>
  <c r="C193" i="4"/>
  <c r="H192" i="4"/>
  <c r="G192" i="4"/>
  <c r="F192" i="4"/>
  <c r="E192" i="4"/>
  <c r="D192" i="4"/>
  <c r="C192" i="4"/>
  <c r="H191" i="4"/>
  <c r="G191" i="4"/>
  <c r="F191" i="4"/>
  <c r="E191" i="4"/>
  <c r="D191" i="4"/>
  <c r="C191" i="4"/>
  <c r="H190" i="4"/>
  <c r="G190" i="4"/>
  <c r="F190" i="4"/>
  <c r="E190" i="4"/>
  <c r="D190" i="4"/>
  <c r="C190" i="4"/>
  <c r="H189" i="4"/>
  <c r="G189" i="4"/>
  <c r="F189" i="4"/>
  <c r="E189" i="4"/>
  <c r="D189" i="4"/>
  <c r="C189" i="4"/>
  <c r="H188" i="4"/>
  <c r="G188" i="4"/>
  <c r="F188" i="4"/>
  <c r="E188" i="4"/>
  <c r="D188" i="4"/>
  <c r="C188" i="4"/>
  <c r="H187" i="4"/>
  <c r="G187" i="4"/>
  <c r="F187" i="4"/>
  <c r="E187" i="4"/>
  <c r="D187" i="4"/>
  <c r="C187" i="4"/>
  <c r="H186" i="4"/>
  <c r="G186" i="4"/>
  <c r="F186" i="4"/>
  <c r="E186" i="4"/>
  <c r="D186" i="4"/>
  <c r="C186" i="4"/>
  <c r="H185" i="4"/>
  <c r="G185" i="4"/>
  <c r="F185" i="4"/>
  <c r="E185" i="4"/>
  <c r="D185" i="4"/>
  <c r="C185" i="4"/>
  <c r="H184" i="4"/>
  <c r="G184" i="4"/>
  <c r="F184" i="4"/>
  <c r="E184" i="4"/>
  <c r="D184" i="4"/>
  <c r="C184" i="4"/>
  <c r="H183" i="4"/>
  <c r="G183" i="4"/>
  <c r="F183" i="4"/>
  <c r="E183" i="4"/>
  <c r="D183" i="4"/>
  <c r="C183" i="4"/>
  <c r="H182" i="4"/>
  <c r="G182" i="4"/>
  <c r="F182" i="4"/>
  <c r="E182" i="4"/>
  <c r="D182" i="4"/>
  <c r="C182" i="4"/>
  <c r="H181" i="4"/>
  <c r="G181" i="4"/>
  <c r="F181" i="4"/>
  <c r="E181" i="4"/>
  <c r="D181" i="4"/>
  <c r="C181" i="4"/>
  <c r="H180" i="4"/>
  <c r="G180" i="4"/>
  <c r="F180" i="4"/>
  <c r="E180" i="4"/>
  <c r="D180" i="4"/>
  <c r="C180" i="4"/>
  <c r="H179" i="4"/>
  <c r="G179" i="4"/>
  <c r="F179" i="4"/>
  <c r="E179" i="4"/>
  <c r="D179" i="4"/>
  <c r="C179" i="4"/>
  <c r="H178" i="4"/>
  <c r="G178" i="4"/>
  <c r="F178" i="4"/>
  <c r="E178" i="4"/>
  <c r="D178" i="4"/>
  <c r="C178" i="4"/>
  <c r="H177" i="4"/>
  <c r="G177" i="4"/>
  <c r="F177" i="4"/>
  <c r="E177" i="4"/>
  <c r="D177" i="4"/>
  <c r="C177" i="4"/>
  <c r="H176" i="4"/>
  <c r="G176" i="4"/>
  <c r="F176" i="4"/>
  <c r="E176" i="4"/>
  <c r="D176" i="4"/>
  <c r="C176" i="4"/>
  <c r="H175" i="4"/>
  <c r="G175" i="4"/>
  <c r="F175" i="4"/>
  <c r="E175" i="4"/>
  <c r="D175" i="4"/>
  <c r="C175" i="4"/>
  <c r="H174" i="4"/>
  <c r="G174" i="4"/>
  <c r="F174" i="4"/>
  <c r="E174" i="4"/>
  <c r="D174" i="4"/>
  <c r="C174" i="4"/>
  <c r="H173" i="4"/>
  <c r="G173" i="4"/>
  <c r="F173" i="4"/>
  <c r="E173" i="4"/>
  <c r="D173" i="4"/>
  <c r="C173" i="4"/>
  <c r="H172" i="4"/>
  <c r="G172" i="4"/>
  <c r="F172" i="4"/>
  <c r="E172" i="4"/>
  <c r="D172" i="4"/>
  <c r="C172" i="4"/>
  <c r="H171" i="4"/>
  <c r="G171" i="4"/>
  <c r="F171" i="4"/>
  <c r="E171" i="4"/>
  <c r="D171" i="4"/>
  <c r="C171" i="4"/>
  <c r="H170" i="4"/>
  <c r="G170" i="4"/>
  <c r="F170" i="4"/>
  <c r="E170" i="4"/>
  <c r="D170" i="4"/>
  <c r="C170" i="4"/>
  <c r="H169" i="4"/>
  <c r="G169" i="4"/>
  <c r="F169" i="4"/>
  <c r="E169" i="4"/>
  <c r="D169" i="4"/>
  <c r="C169" i="4"/>
  <c r="H168" i="4"/>
  <c r="G168" i="4"/>
  <c r="F168" i="4"/>
  <c r="E168" i="4"/>
  <c r="D168" i="4"/>
  <c r="C168" i="4"/>
  <c r="H167" i="4"/>
  <c r="G167" i="4"/>
  <c r="F167" i="4"/>
  <c r="E167" i="4"/>
  <c r="D167" i="4"/>
  <c r="C167" i="4"/>
  <c r="H166" i="4"/>
  <c r="G166" i="4"/>
  <c r="F166" i="4"/>
  <c r="E166" i="4"/>
  <c r="D166" i="4"/>
  <c r="C166" i="4"/>
  <c r="H165" i="4"/>
  <c r="G165" i="4"/>
  <c r="F165" i="4"/>
  <c r="E165" i="4"/>
  <c r="D165" i="4"/>
  <c r="C165" i="4"/>
  <c r="H164" i="4"/>
  <c r="G164" i="4"/>
  <c r="F164" i="4"/>
  <c r="E164" i="4"/>
  <c r="D164" i="4"/>
  <c r="C164" i="4"/>
  <c r="H163" i="4"/>
  <c r="G163" i="4"/>
  <c r="F163" i="4"/>
  <c r="E163" i="4"/>
  <c r="D163" i="4"/>
  <c r="C163" i="4"/>
  <c r="H162" i="4"/>
  <c r="G162" i="4"/>
  <c r="F162" i="4"/>
  <c r="E162" i="4"/>
  <c r="D162" i="4"/>
  <c r="C162" i="4"/>
  <c r="H161" i="4"/>
  <c r="G161" i="4"/>
  <c r="F161" i="4"/>
  <c r="E161" i="4"/>
  <c r="D161" i="4"/>
  <c r="C161" i="4"/>
  <c r="H160" i="4"/>
  <c r="G160" i="4"/>
  <c r="F160" i="4"/>
  <c r="E160" i="4"/>
  <c r="D160" i="4"/>
  <c r="C160" i="4"/>
  <c r="H159" i="4"/>
  <c r="G159" i="4"/>
  <c r="F159" i="4"/>
  <c r="E159" i="4"/>
  <c r="D159" i="4"/>
  <c r="C159" i="4"/>
  <c r="H158" i="4"/>
  <c r="G158" i="4"/>
  <c r="F158" i="4"/>
  <c r="E158" i="4"/>
  <c r="D158" i="4"/>
  <c r="C158" i="4"/>
  <c r="H157" i="4"/>
  <c r="G157" i="4"/>
  <c r="F157" i="4"/>
  <c r="E157" i="4"/>
  <c r="D157" i="4"/>
  <c r="C157" i="4"/>
  <c r="H156" i="4"/>
  <c r="G156" i="4"/>
  <c r="F156" i="4"/>
  <c r="E156" i="4"/>
  <c r="D156" i="4"/>
  <c r="C156" i="4"/>
  <c r="H155" i="4"/>
  <c r="G155" i="4"/>
  <c r="F155" i="4"/>
  <c r="E155" i="4"/>
  <c r="D155" i="4"/>
  <c r="C155" i="4"/>
  <c r="H154" i="4"/>
  <c r="G154" i="4"/>
  <c r="F154" i="4"/>
  <c r="E154" i="4"/>
  <c r="D154" i="4"/>
  <c r="C154" i="4"/>
  <c r="H153" i="4"/>
  <c r="G153" i="4"/>
  <c r="F153" i="4"/>
  <c r="E153" i="4"/>
  <c r="D153" i="4"/>
  <c r="C153" i="4"/>
  <c r="H152" i="4"/>
  <c r="G152" i="4"/>
  <c r="F152" i="4"/>
  <c r="E152" i="4"/>
  <c r="D152" i="4"/>
  <c r="C152" i="4"/>
  <c r="H151" i="4"/>
  <c r="G151" i="4"/>
  <c r="F151" i="4"/>
  <c r="E151" i="4"/>
  <c r="D151" i="4"/>
  <c r="C151" i="4"/>
  <c r="H150" i="4"/>
  <c r="G150" i="4"/>
  <c r="F150" i="4"/>
  <c r="E150" i="4"/>
  <c r="D150" i="4"/>
  <c r="C150" i="4"/>
  <c r="H149" i="4"/>
  <c r="G149" i="4"/>
  <c r="F149" i="4"/>
  <c r="E149" i="4"/>
  <c r="D149" i="4"/>
  <c r="C149" i="4"/>
  <c r="H148" i="4"/>
  <c r="G148" i="4"/>
  <c r="F148" i="4"/>
  <c r="E148" i="4"/>
  <c r="D148" i="4"/>
  <c r="C148" i="4"/>
  <c r="H147" i="4"/>
  <c r="G147" i="4"/>
  <c r="F147" i="4"/>
  <c r="E147" i="4"/>
  <c r="D147" i="4"/>
  <c r="C147" i="4"/>
  <c r="H146" i="4"/>
  <c r="G146" i="4"/>
  <c r="F146" i="4"/>
  <c r="E146" i="4"/>
  <c r="D146" i="4"/>
  <c r="C146" i="4"/>
  <c r="H145" i="4"/>
  <c r="G145" i="4"/>
  <c r="F145" i="4"/>
  <c r="E145" i="4"/>
  <c r="D145" i="4"/>
  <c r="C145" i="4"/>
  <c r="H144" i="4"/>
  <c r="G144" i="4"/>
  <c r="F144" i="4"/>
  <c r="E144" i="4"/>
  <c r="D144" i="4"/>
  <c r="C144" i="4"/>
  <c r="H143" i="4"/>
  <c r="G143" i="4"/>
  <c r="F143" i="4"/>
  <c r="E143" i="4"/>
  <c r="D143" i="4"/>
  <c r="C143" i="4"/>
  <c r="H142" i="4"/>
  <c r="G142" i="4"/>
  <c r="F142" i="4"/>
  <c r="E142" i="4"/>
  <c r="D142" i="4"/>
  <c r="C142" i="4"/>
  <c r="H141" i="4"/>
  <c r="G141" i="4"/>
  <c r="F141" i="4"/>
  <c r="E141" i="4"/>
  <c r="D141" i="4"/>
  <c r="C141" i="4"/>
  <c r="H140" i="4"/>
  <c r="G140" i="4"/>
  <c r="F140" i="4"/>
  <c r="E140" i="4"/>
  <c r="D140" i="4"/>
  <c r="C140" i="4"/>
  <c r="H139" i="4"/>
  <c r="G139" i="4"/>
  <c r="F139" i="4"/>
  <c r="E139" i="4"/>
  <c r="D139" i="4"/>
  <c r="C139" i="4"/>
  <c r="H138" i="4"/>
  <c r="G138" i="4"/>
  <c r="F138" i="4"/>
  <c r="E138" i="4"/>
  <c r="D138" i="4"/>
  <c r="C138" i="4"/>
  <c r="H137" i="4"/>
  <c r="G137" i="4"/>
  <c r="F137" i="4"/>
  <c r="E137" i="4"/>
  <c r="D137" i="4"/>
  <c r="C137" i="4"/>
  <c r="H136" i="4"/>
  <c r="G136" i="4"/>
  <c r="F136" i="4"/>
  <c r="E136" i="4"/>
  <c r="D136" i="4"/>
  <c r="C136" i="4"/>
  <c r="H135" i="4"/>
  <c r="G135" i="4"/>
  <c r="F135" i="4"/>
  <c r="E135" i="4"/>
  <c r="D135" i="4"/>
  <c r="C135" i="4"/>
  <c r="H134" i="4"/>
  <c r="G134" i="4"/>
  <c r="F134" i="4"/>
  <c r="E134" i="4"/>
  <c r="D134" i="4"/>
  <c r="C134" i="4"/>
  <c r="H133" i="4"/>
  <c r="G133" i="4"/>
  <c r="F133" i="4"/>
  <c r="E133" i="4"/>
  <c r="D133" i="4"/>
  <c r="C133" i="4"/>
  <c r="H132" i="4"/>
  <c r="G132" i="4"/>
  <c r="F132" i="4"/>
  <c r="E132" i="4"/>
  <c r="D132" i="4"/>
  <c r="C132" i="4"/>
  <c r="H131" i="4"/>
  <c r="G131" i="4"/>
  <c r="F131" i="4"/>
  <c r="E131" i="4"/>
  <c r="D131" i="4"/>
  <c r="C131" i="4"/>
  <c r="H130" i="4"/>
  <c r="G130" i="4"/>
  <c r="F130" i="4"/>
  <c r="E130" i="4"/>
  <c r="D130" i="4"/>
  <c r="C130" i="4"/>
  <c r="H129" i="4"/>
  <c r="G129" i="4"/>
  <c r="F129" i="4"/>
  <c r="E129" i="4"/>
  <c r="D129" i="4"/>
  <c r="C129" i="4"/>
  <c r="H128" i="4"/>
  <c r="G128" i="4"/>
  <c r="F128" i="4"/>
  <c r="E128" i="4"/>
  <c r="D128" i="4"/>
  <c r="C128" i="4"/>
  <c r="H127" i="4"/>
  <c r="G127" i="4"/>
  <c r="F127" i="4"/>
  <c r="E127" i="4"/>
  <c r="D127" i="4"/>
  <c r="C127" i="4"/>
  <c r="H126" i="4"/>
  <c r="G126" i="4"/>
  <c r="F126" i="4"/>
  <c r="E126" i="4"/>
  <c r="D126" i="4"/>
  <c r="C126" i="4"/>
  <c r="H125" i="4"/>
  <c r="G125" i="4"/>
  <c r="F125" i="4"/>
  <c r="E125" i="4"/>
  <c r="D125" i="4"/>
  <c r="C125" i="4"/>
  <c r="H124" i="4"/>
  <c r="G124" i="4"/>
  <c r="F124" i="4"/>
  <c r="E124" i="4"/>
  <c r="D124" i="4"/>
  <c r="C124" i="4"/>
  <c r="H123" i="4"/>
  <c r="G123" i="4"/>
  <c r="F123" i="4"/>
  <c r="E123" i="4"/>
  <c r="D123" i="4"/>
  <c r="C123" i="4"/>
  <c r="H122" i="4"/>
  <c r="G122" i="4"/>
  <c r="F122" i="4"/>
  <c r="E122" i="4"/>
  <c r="D122" i="4"/>
  <c r="C122" i="4"/>
  <c r="H121" i="4"/>
  <c r="G121" i="4"/>
  <c r="F121" i="4"/>
  <c r="E121" i="4"/>
  <c r="D121" i="4"/>
  <c r="C121" i="4"/>
  <c r="H120" i="4"/>
  <c r="G120" i="4"/>
  <c r="F120" i="4"/>
  <c r="E120" i="4"/>
  <c r="D120" i="4"/>
  <c r="C120" i="4"/>
  <c r="H119" i="4"/>
  <c r="G119" i="4"/>
  <c r="F119" i="4"/>
  <c r="E119" i="4"/>
  <c r="D119" i="4"/>
  <c r="C119" i="4"/>
  <c r="H118" i="4"/>
  <c r="G118" i="4"/>
  <c r="F118" i="4"/>
  <c r="E118" i="4"/>
  <c r="D118" i="4"/>
  <c r="C118" i="4"/>
  <c r="H117" i="4"/>
  <c r="G117" i="4"/>
  <c r="F117" i="4"/>
  <c r="E117" i="4"/>
  <c r="D117" i="4"/>
  <c r="C117" i="4"/>
  <c r="H116" i="4"/>
  <c r="G116" i="4"/>
  <c r="F116" i="4"/>
  <c r="E116" i="4"/>
  <c r="D116" i="4"/>
  <c r="C116" i="4"/>
  <c r="H115" i="4"/>
  <c r="G115" i="4"/>
  <c r="F115" i="4"/>
  <c r="E115" i="4"/>
  <c r="D115" i="4"/>
  <c r="C115" i="4"/>
  <c r="H114" i="4"/>
  <c r="G114" i="4"/>
  <c r="F114" i="4"/>
  <c r="E114" i="4"/>
  <c r="D114" i="4"/>
  <c r="C114" i="4"/>
  <c r="H113" i="4"/>
  <c r="G113" i="4"/>
  <c r="F113" i="4"/>
  <c r="E113" i="4"/>
  <c r="D113" i="4"/>
  <c r="C113" i="4"/>
  <c r="H112" i="4"/>
  <c r="G112" i="4"/>
  <c r="F112" i="4"/>
  <c r="E112" i="4"/>
  <c r="D112" i="4"/>
  <c r="C112" i="4"/>
  <c r="H111" i="4"/>
  <c r="G111" i="4"/>
  <c r="F111" i="4"/>
  <c r="E111" i="4"/>
  <c r="D111" i="4"/>
  <c r="C111" i="4"/>
  <c r="H110" i="4"/>
  <c r="G110" i="4"/>
  <c r="F110" i="4"/>
  <c r="E110" i="4"/>
  <c r="D110" i="4"/>
  <c r="C110" i="4"/>
  <c r="H109" i="4"/>
  <c r="G109" i="4"/>
  <c r="F109" i="4"/>
  <c r="E109" i="4"/>
  <c r="D109" i="4"/>
  <c r="C109" i="4"/>
  <c r="H108" i="4"/>
  <c r="G108" i="4"/>
  <c r="F108" i="4"/>
  <c r="E108" i="4"/>
  <c r="D108" i="4"/>
  <c r="C108" i="4"/>
  <c r="H107" i="4"/>
  <c r="G107" i="4"/>
  <c r="F107" i="4"/>
  <c r="E107" i="4"/>
  <c r="D107" i="4"/>
  <c r="C107" i="4"/>
  <c r="H106" i="4"/>
  <c r="G106" i="4"/>
  <c r="F106" i="4"/>
  <c r="E106" i="4"/>
  <c r="D106" i="4"/>
  <c r="C106" i="4"/>
  <c r="H105" i="4"/>
  <c r="G105" i="4"/>
  <c r="F105" i="4"/>
  <c r="E105" i="4"/>
  <c r="D105" i="4"/>
  <c r="C105" i="4"/>
  <c r="H104" i="4"/>
  <c r="G104" i="4"/>
  <c r="F104" i="4"/>
  <c r="E104" i="4"/>
  <c r="D104" i="4"/>
  <c r="C104" i="4"/>
  <c r="H103" i="4"/>
  <c r="G103" i="4"/>
  <c r="F103" i="4"/>
  <c r="E103" i="4"/>
  <c r="D103" i="4"/>
  <c r="C103" i="4"/>
  <c r="H102" i="4"/>
  <c r="G102" i="4"/>
  <c r="F102" i="4"/>
  <c r="E102" i="4"/>
  <c r="D102" i="4"/>
  <c r="C102" i="4"/>
  <c r="H101" i="4"/>
  <c r="G101" i="4"/>
  <c r="F101" i="4"/>
  <c r="E101" i="4"/>
  <c r="D101" i="4"/>
  <c r="C101" i="4"/>
  <c r="H100" i="4"/>
  <c r="G100" i="4"/>
  <c r="F100" i="4"/>
  <c r="E100" i="4"/>
  <c r="D100" i="4"/>
  <c r="C100" i="4"/>
  <c r="H99" i="4"/>
  <c r="G99" i="4"/>
  <c r="F99" i="4"/>
  <c r="E99" i="4"/>
  <c r="D99" i="4"/>
  <c r="C99" i="4"/>
  <c r="H98" i="4"/>
  <c r="G98" i="4"/>
  <c r="F98" i="4"/>
  <c r="E98" i="4"/>
  <c r="D98" i="4"/>
  <c r="C98" i="4"/>
  <c r="H97" i="4"/>
  <c r="G97" i="4"/>
  <c r="F97" i="4"/>
  <c r="E97" i="4"/>
  <c r="D97" i="4"/>
  <c r="C97" i="4"/>
  <c r="H96" i="4"/>
  <c r="G96" i="4"/>
  <c r="F96" i="4"/>
  <c r="E96" i="4"/>
  <c r="D96" i="4"/>
  <c r="C96" i="4"/>
  <c r="H95" i="4"/>
  <c r="G95" i="4"/>
  <c r="F95" i="4"/>
  <c r="E95" i="4"/>
  <c r="D95" i="4"/>
  <c r="C95" i="4"/>
  <c r="H94" i="4"/>
  <c r="G94" i="4"/>
  <c r="F94" i="4"/>
  <c r="E94" i="4"/>
  <c r="D94" i="4"/>
  <c r="C94" i="4"/>
  <c r="H93" i="4"/>
  <c r="G93" i="4"/>
  <c r="F93" i="4"/>
  <c r="E93" i="4"/>
  <c r="D93" i="4"/>
  <c r="C93" i="4"/>
  <c r="H92" i="4"/>
  <c r="G92" i="4"/>
  <c r="F92" i="4"/>
  <c r="E92" i="4"/>
  <c r="D92" i="4"/>
  <c r="C92" i="4"/>
  <c r="H91" i="4"/>
  <c r="G91" i="4"/>
  <c r="F91" i="4"/>
  <c r="E91" i="4"/>
  <c r="D91" i="4"/>
  <c r="C91" i="4"/>
  <c r="H90" i="4"/>
  <c r="G90" i="4"/>
  <c r="F90" i="4"/>
  <c r="E90" i="4"/>
  <c r="D90" i="4"/>
  <c r="C90" i="4"/>
  <c r="H89" i="4"/>
  <c r="G89" i="4"/>
  <c r="F89" i="4"/>
  <c r="E89" i="4"/>
  <c r="D89" i="4"/>
  <c r="C89" i="4"/>
  <c r="H88" i="4"/>
  <c r="G88" i="4"/>
  <c r="F88" i="4"/>
  <c r="E88" i="4"/>
  <c r="D88" i="4"/>
  <c r="C88" i="4"/>
  <c r="H87" i="4"/>
  <c r="G87" i="4"/>
  <c r="F87" i="4"/>
  <c r="E87" i="4"/>
  <c r="D87" i="4"/>
  <c r="C87" i="4"/>
  <c r="H86" i="4"/>
  <c r="G86" i="4"/>
  <c r="F86" i="4"/>
  <c r="E86" i="4"/>
  <c r="D86" i="4"/>
  <c r="C86" i="4"/>
  <c r="H85" i="4"/>
  <c r="G85" i="4"/>
  <c r="F85" i="4"/>
  <c r="E85" i="4"/>
  <c r="D85" i="4"/>
  <c r="C85" i="4"/>
  <c r="H84" i="4"/>
  <c r="G84" i="4"/>
  <c r="F84" i="4"/>
  <c r="E84" i="4"/>
  <c r="D84" i="4"/>
  <c r="C84" i="4"/>
  <c r="H83" i="4"/>
  <c r="G83" i="4"/>
  <c r="F83" i="4"/>
  <c r="E83" i="4"/>
  <c r="D83" i="4"/>
  <c r="C83" i="4"/>
  <c r="H82" i="4"/>
  <c r="G82" i="4"/>
  <c r="F82" i="4"/>
  <c r="E82" i="4"/>
  <c r="D82" i="4"/>
  <c r="C82" i="4"/>
  <c r="H81" i="4"/>
  <c r="G81" i="4"/>
  <c r="F81" i="4"/>
  <c r="E81" i="4"/>
  <c r="D81" i="4"/>
  <c r="C81" i="4"/>
  <c r="H80" i="4"/>
  <c r="G80" i="4"/>
  <c r="F80" i="4"/>
  <c r="E80" i="4"/>
  <c r="D80" i="4"/>
  <c r="C80" i="4"/>
  <c r="H79" i="4"/>
  <c r="G79" i="4"/>
  <c r="F79" i="4"/>
  <c r="E79" i="4"/>
  <c r="D79" i="4"/>
  <c r="C79" i="4"/>
  <c r="H78" i="4"/>
  <c r="G78" i="4"/>
  <c r="F78" i="4"/>
  <c r="E78" i="4"/>
  <c r="D78" i="4"/>
  <c r="C78" i="4"/>
  <c r="H77" i="4"/>
  <c r="G77" i="4"/>
  <c r="F77" i="4"/>
  <c r="E77" i="4"/>
  <c r="D77" i="4"/>
  <c r="C77" i="4"/>
  <c r="H76" i="4"/>
  <c r="G76" i="4"/>
  <c r="F76" i="4"/>
  <c r="E76" i="4"/>
  <c r="D76" i="4"/>
  <c r="C76" i="4"/>
  <c r="H75" i="4"/>
  <c r="G75" i="4"/>
  <c r="F75" i="4"/>
  <c r="E75" i="4"/>
  <c r="D75" i="4"/>
  <c r="C75" i="4"/>
  <c r="H74" i="4"/>
  <c r="G74" i="4"/>
  <c r="F74" i="4"/>
  <c r="E74" i="4"/>
  <c r="D74" i="4"/>
  <c r="C74" i="4"/>
  <c r="H73" i="4"/>
  <c r="G73" i="4"/>
  <c r="F73" i="4"/>
  <c r="E73" i="4"/>
  <c r="D73" i="4"/>
  <c r="C73" i="4"/>
  <c r="H72" i="4"/>
  <c r="G72" i="4"/>
  <c r="F72" i="4"/>
  <c r="E72" i="4"/>
  <c r="D72" i="4"/>
  <c r="C72" i="4"/>
  <c r="H71" i="4"/>
  <c r="G71" i="4"/>
  <c r="F71" i="4"/>
  <c r="E71" i="4"/>
  <c r="D71" i="4"/>
  <c r="C71" i="4"/>
  <c r="H70" i="4"/>
  <c r="G70" i="4"/>
  <c r="F70" i="4"/>
  <c r="E70" i="4"/>
  <c r="D70" i="4"/>
  <c r="C70" i="4"/>
  <c r="H69" i="4"/>
  <c r="G69" i="4"/>
  <c r="F69" i="4"/>
  <c r="E69" i="4"/>
  <c r="D69" i="4"/>
  <c r="C69" i="4"/>
  <c r="H68" i="4"/>
  <c r="G68" i="4"/>
  <c r="F68" i="4"/>
  <c r="E68" i="4"/>
  <c r="D68" i="4"/>
  <c r="C68" i="4"/>
  <c r="H67" i="4"/>
  <c r="G67" i="4"/>
  <c r="F67" i="4"/>
  <c r="E67" i="4"/>
  <c r="D67" i="4"/>
  <c r="C67" i="4"/>
  <c r="H66" i="4"/>
  <c r="G66" i="4"/>
  <c r="F66" i="4"/>
  <c r="E66" i="4"/>
  <c r="D66" i="4"/>
  <c r="C66" i="4"/>
  <c r="H65" i="4"/>
  <c r="G65" i="4"/>
  <c r="F65" i="4"/>
  <c r="E65" i="4"/>
  <c r="D65" i="4"/>
  <c r="C65" i="4"/>
  <c r="H64" i="4"/>
  <c r="G64" i="4"/>
  <c r="F64" i="4"/>
  <c r="E64" i="4"/>
  <c r="D64" i="4"/>
  <c r="C64" i="4"/>
  <c r="H63" i="4"/>
  <c r="G63" i="4"/>
  <c r="F63" i="4"/>
  <c r="E63" i="4"/>
  <c r="D63" i="4"/>
  <c r="C63" i="4"/>
  <c r="H62" i="4"/>
  <c r="G62" i="4"/>
  <c r="F62" i="4"/>
  <c r="E62" i="4"/>
  <c r="D62" i="4"/>
  <c r="C62" i="4"/>
  <c r="H61" i="4"/>
  <c r="G61" i="4"/>
  <c r="F61" i="4"/>
  <c r="E61" i="4"/>
  <c r="D61" i="4"/>
  <c r="C61" i="4"/>
  <c r="H60" i="4"/>
  <c r="G60" i="4"/>
  <c r="F60" i="4"/>
  <c r="E60" i="4"/>
  <c r="D60" i="4"/>
  <c r="C60" i="4"/>
  <c r="H59" i="4"/>
  <c r="G59" i="4"/>
  <c r="F59" i="4"/>
  <c r="E59" i="4"/>
  <c r="D59" i="4"/>
  <c r="C59" i="4"/>
  <c r="H58" i="4"/>
  <c r="G58" i="4"/>
  <c r="F58" i="4"/>
  <c r="E58" i="4"/>
  <c r="D58" i="4"/>
  <c r="C58" i="4"/>
  <c r="H57" i="4"/>
  <c r="G57" i="4"/>
  <c r="F57" i="4"/>
  <c r="E57" i="4"/>
  <c r="D57" i="4"/>
  <c r="C57" i="4"/>
  <c r="H56" i="4"/>
  <c r="G56" i="4"/>
  <c r="F56" i="4"/>
  <c r="E56" i="4"/>
  <c r="D56" i="4"/>
  <c r="C56" i="4"/>
  <c r="H55" i="4"/>
  <c r="G55" i="4"/>
  <c r="F55" i="4"/>
  <c r="E55" i="4"/>
  <c r="D55" i="4"/>
  <c r="C55" i="4"/>
  <c r="H54" i="4"/>
  <c r="G54" i="4"/>
  <c r="F54" i="4"/>
  <c r="E54" i="4"/>
  <c r="D54" i="4"/>
  <c r="C54" i="4"/>
  <c r="H53" i="4"/>
  <c r="G53" i="4"/>
  <c r="F53" i="4"/>
  <c r="E53" i="4"/>
  <c r="D53" i="4"/>
  <c r="C53" i="4"/>
  <c r="H52" i="4"/>
  <c r="G52" i="4"/>
  <c r="F52" i="4"/>
  <c r="E52" i="4"/>
  <c r="D52" i="4"/>
  <c r="C52" i="4"/>
  <c r="H51" i="4"/>
  <c r="G51" i="4"/>
  <c r="F51" i="4"/>
  <c r="E51" i="4"/>
  <c r="D51" i="4"/>
  <c r="C51" i="4"/>
  <c r="H50" i="4"/>
  <c r="G50" i="4"/>
  <c r="F50" i="4"/>
  <c r="E50" i="4"/>
  <c r="D50" i="4"/>
  <c r="C50" i="4"/>
  <c r="H49" i="4"/>
  <c r="G49" i="4"/>
  <c r="F49" i="4"/>
  <c r="E49" i="4"/>
  <c r="D49" i="4"/>
  <c r="C49" i="4"/>
  <c r="H48" i="4"/>
  <c r="G48" i="4"/>
  <c r="F48" i="4"/>
  <c r="E48" i="4"/>
  <c r="D48" i="4"/>
  <c r="C48" i="4"/>
  <c r="H47" i="4"/>
  <c r="G47" i="4"/>
  <c r="F47" i="4"/>
  <c r="E47" i="4"/>
  <c r="D47" i="4"/>
  <c r="C47" i="4"/>
  <c r="H46" i="4"/>
  <c r="G46" i="4"/>
  <c r="F46" i="4"/>
  <c r="E46" i="4"/>
  <c r="D46" i="4"/>
  <c r="C46" i="4"/>
  <c r="H45" i="4"/>
  <c r="G45" i="4"/>
  <c r="F45" i="4"/>
  <c r="E45" i="4"/>
  <c r="D45" i="4"/>
  <c r="C45" i="4"/>
  <c r="H44" i="4"/>
  <c r="G44" i="4"/>
  <c r="F44" i="4"/>
  <c r="E44" i="4"/>
  <c r="D44" i="4"/>
  <c r="C44" i="4"/>
  <c r="H43" i="4"/>
  <c r="G43" i="4"/>
  <c r="F43" i="4"/>
  <c r="E43" i="4"/>
  <c r="D43" i="4"/>
  <c r="C43" i="4"/>
  <c r="H42" i="4"/>
  <c r="G42" i="4"/>
  <c r="F42" i="4"/>
  <c r="E42" i="4"/>
  <c r="D42" i="4"/>
  <c r="C42" i="4"/>
  <c r="H41" i="4"/>
  <c r="G41" i="4"/>
  <c r="F41" i="4"/>
  <c r="E41" i="4"/>
  <c r="D41" i="4"/>
  <c r="C41" i="4"/>
  <c r="H40" i="4"/>
  <c r="G40" i="4"/>
  <c r="F40" i="4"/>
  <c r="E40" i="4"/>
  <c r="D40" i="4"/>
  <c r="C40" i="4"/>
  <c r="H39" i="4"/>
  <c r="G39" i="4"/>
  <c r="F39" i="4"/>
  <c r="E39" i="4"/>
  <c r="D39" i="4"/>
  <c r="C39" i="4"/>
  <c r="H38" i="4"/>
  <c r="G38" i="4"/>
  <c r="F38" i="4"/>
  <c r="E38" i="4"/>
  <c r="D38" i="4"/>
  <c r="C38" i="4"/>
  <c r="H37" i="4"/>
  <c r="G37" i="4"/>
  <c r="F37" i="4"/>
  <c r="E37" i="4"/>
  <c r="D37" i="4"/>
  <c r="C37" i="4"/>
  <c r="H36" i="4"/>
  <c r="G36" i="4"/>
  <c r="F36" i="4"/>
  <c r="E36" i="4"/>
  <c r="D36" i="4"/>
  <c r="C36" i="4"/>
  <c r="H35" i="4"/>
  <c r="G35" i="4"/>
  <c r="F35" i="4"/>
  <c r="E35" i="4"/>
  <c r="D35" i="4"/>
  <c r="C35" i="4"/>
  <c r="H34" i="4"/>
  <c r="G34" i="4"/>
  <c r="F34" i="4"/>
  <c r="E34" i="4"/>
  <c r="D34" i="4"/>
  <c r="C34" i="4"/>
  <c r="H33" i="4"/>
  <c r="G33" i="4"/>
  <c r="F33" i="4"/>
  <c r="E33" i="4"/>
  <c r="D33" i="4"/>
  <c r="C33" i="4"/>
  <c r="H32" i="4"/>
  <c r="G32" i="4"/>
  <c r="F32" i="4"/>
  <c r="E32" i="4"/>
  <c r="D32" i="4"/>
  <c r="C32" i="4"/>
  <c r="H31" i="4"/>
  <c r="G31" i="4"/>
  <c r="F31" i="4"/>
  <c r="E31" i="4"/>
  <c r="D31" i="4"/>
  <c r="C31" i="4"/>
  <c r="H30" i="4"/>
  <c r="G30" i="4"/>
  <c r="F30" i="4"/>
  <c r="E30" i="4"/>
  <c r="D30" i="4"/>
  <c r="C30" i="4"/>
  <c r="H29" i="4"/>
  <c r="G29" i="4"/>
  <c r="F29" i="4"/>
  <c r="E29" i="4"/>
  <c r="D29" i="4"/>
  <c r="C29" i="4"/>
  <c r="H28" i="4"/>
  <c r="G28" i="4"/>
  <c r="F28" i="4"/>
  <c r="E28" i="4"/>
  <c r="D28" i="4"/>
  <c r="C28" i="4"/>
  <c r="H27" i="4"/>
  <c r="G27" i="4"/>
  <c r="F27" i="4"/>
  <c r="E27" i="4"/>
  <c r="D27" i="4"/>
  <c r="C27" i="4"/>
  <c r="H26" i="4"/>
  <c r="G26" i="4"/>
  <c r="F26" i="4"/>
  <c r="E26" i="4"/>
  <c r="D26" i="4"/>
  <c r="C26" i="4"/>
  <c r="H25" i="4"/>
  <c r="G25" i="4"/>
  <c r="F25" i="4"/>
  <c r="E25" i="4"/>
  <c r="D25" i="4"/>
  <c r="C25" i="4"/>
  <c r="H24" i="4"/>
  <c r="G24" i="4"/>
  <c r="F24" i="4"/>
  <c r="E24" i="4"/>
  <c r="D24" i="4"/>
  <c r="C24" i="4"/>
  <c r="H23" i="4"/>
  <c r="G23" i="4"/>
  <c r="F23" i="4"/>
  <c r="E23" i="4"/>
  <c r="D23" i="4"/>
  <c r="C23" i="4"/>
  <c r="H22" i="4"/>
  <c r="G22" i="4"/>
  <c r="F22" i="4"/>
  <c r="E22" i="4"/>
  <c r="D22" i="4"/>
  <c r="C22" i="4"/>
  <c r="H21" i="4"/>
  <c r="G21" i="4"/>
  <c r="F21" i="4"/>
  <c r="E21" i="4"/>
  <c r="D21" i="4"/>
  <c r="C21" i="4"/>
  <c r="H20" i="4"/>
  <c r="G20" i="4"/>
  <c r="F20" i="4"/>
  <c r="E20" i="4"/>
  <c r="D20" i="4"/>
  <c r="C20" i="4"/>
  <c r="H19" i="4"/>
  <c r="G19" i="4"/>
  <c r="F19" i="4"/>
  <c r="E19" i="4"/>
  <c r="D19" i="4"/>
  <c r="C19" i="4"/>
  <c r="H18" i="4"/>
  <c r="G18" i="4"/>
  <c r="F18" i="4"/>
  <c r="E18" i="4"/>
  <c r="D18" i="4"/>
  <c r="C18" i="4"/>
  <c r="H17" i="4"/>
  <c r="G17" i="4"/>
  <c r="F17" i="4"/>
  <c r="E17" i="4"/>
  <c r="D17" i="4"/>
  <c r="C17" i="4"/>
  <c r="H16" i="4"/>
  <c r="G16" i="4"/>
  <c r="F16" i="4"/>
  <c r="E16" i="4"/>
  <c r="D16" i="4"/>
  <c r="C16" i="4"/>
  <c r="H15" i="4"/>
  <c r="G15" i="4"/>
  <c r="F15" i="4"/>
  <c r="E15" i="4"/>
  <c r="D15" i="4"/>
  <c r="C15" i="4"/>
  <c r="H14" i="4"/>
  <c r="G14" i="4"/>
  <c r="F14" i="4"/>
  <c r="E14" i="4"/>
  <c r="D14" i="4"/>
  <c r="C14" i="4"/>
  <c r="H13" i="4"/>
  <c r="G13" i="4"/>
  <c r="F13" i="4"/>
  <c r="E13" i="4"/>
  <c r="D13" i="4"/>
  <c r="C13" i="4"/>
  <c r="H12" i="4"/>
  <c r="G12" i="4"/>
  <c r="F12" i="4"/>
  <c r="E12" i="4"/>
  <c r="D12" i="4"/>
  <c r="C12" i="4"/>
  <c r="H11" i="4"/>
  <c r="G11" i="4"/>
  <c r="F11" i="4"/>
  <c r="E11" i="4"/>
  <c r="D11" i="4"/>
  <c r="C11" i="4"/>
  <c r="H10" i="4"/>
  <c r="G10" i="4"/>
  <c r="F10" i="4"/>
  <c r="E10" i="4"/>
  <c r="D10" i="4"/>
  <c r="C10" i="4"/>
  <c r="H9" i="4"/>
  <c r="G9" i="4"/>
  <c r="F9" i="4"/>
  <c r="E9" i="4"/>
  <c r="D9" i="4"/>
  <c r="C9" i="4"/>
  <c r="H8" i="4"/>
  <c r="G8" i="4"/>
  <c r="F8" i="4"/>
  <c r="E8" i="4"/>
  <c r="D8" i="4"/>
  <c r="C8" i="4"/>
  <c r="H7" i="4"/>
  <c r="G7" i="4"/>
  <c r="F7" i="4"/>
  <c r="E7" i="4"/>
  <c r="D7" i="4"/>
  <c r="C7" i="4"/>
  <c r="H6" i="4"/>
  <c r="G6" i="4"/>
  <c r="F6" i="4"/>
  <c r="E6" i="4"/>
  <c r="D6" i="4"/>
  <c r="C6" i="4"/>
  <c r="H5" i="4"/>
  <c r="G5" i="4"/>
  <c r="F5" i="4"/>
  <c r="E5" i="4"/>
  <c r="D5" i="4"/>
  <c r="C5" i="4"/>
  <c r="H4" i="4"/>
  <c r="G4" i="4"/>
  <c r="F4" i="4"/>
  <c r="E4" i="4"/>
  <c r="D4" i="4"/>
  <c r="C4" i="4"/>
  <c r="D3" i="4"/>
  <c r="E3" i="4"/>
  <c r="F3" i="4"/>
  <c r="G3" i="4"/>
  <c r="H3" i="4"/>
  <c r="I3" i="4"/>
  <c r="C3" i="4"/>
  <c r="I2" i="4"/>
  <c r="H2" i="4"/>
  <c r="D2" i="4"/>
  <c r="E2" i="4"/>
  <c r="F2" i="4"/>
  <c r="G2" i="4"/>
  <c r="C2" i="4"/>
  <c r="AC20" i="3"/>
  <c r="AD20" i="3"/>
  <c r="AE20" i="3"/>
  <c r="AH20" i="3" s="1"/>
  <c r="AF20" i="3"/>
  <c r="AG20" i="3"/>
  <c r="AC21" i="3"/>
  <c r="AD21" i="3"/>
  <c r="AE21" i="3"/>
  <c r="AF21" i="3"/>
  <c r="AG21" i="3"/>
  <c r="AH21" i="3"/>
  <c r="AC22" i="3"/>
  <c r="AD22" i="3"/>
  <c r="AE22" i="3"/>
  <c r="AF22" i="3"/>
  <c r="AG22" i="3"/>
  <c r="AH22" i="3"/>
  <c r="AC23" i="3"/>
  <c r="AD23" i="3"/>
  <c r="AE23" i="3"/>
  <c r="AH23" i="3" s="1"/>
  <c r="AF23" i="3"/>
  <c r="AG23" i="3"/>
  <c r="AC24" i="3"/>
  <c r="AD24" i="3"/>
  <c r="AE24" i="3"/>
  <c r="AH24" i="3" s="1"/>
  <c r="AF24" i="3"/>
  <c r="AG24" i="3"/>
  <c r="AC25" i="3"/>
  <c r="AD25" i="3"/>
  <c r="AE25" i="3"/>
  <c r="AF25" i="3"/>
  <c r="AG25" i="3"/>
  <c r="AH25" i="3"/>
  <c r="AC26" i="3"/>
  <c r="AD26" i="3"/>
  <c r="AE26" i="3"/>
  <c r="AF26" i="3"/>
  <c r="AG26" i="3"/>
  <c r="AH26" i="3"/>
  <c r="AC27" i="3"/>
  <c r="AD27" i="3"/>
  <c r="AE27" i="3"/>
  <c r="AH27" i="3" s="1"/>
  <c r="AF27" i="3"/>
  <c r="AG27" i="3"/>
  <c r="AC28" i="3"/>
  <c r="AD28" i="3"/>
  <c r="AE28" i="3"/>
  <c r="AH28" i="3" s="1"/>
  <c r="AF28" i="3"/>
  <c r="AG28" i="3"/>
  <c r="AC29" i="3"/>
  <c r="AD29" i="3"/>
  <c r="AE29" i="3"/>
  <c r="AF29" i="3"/>
  <c r="AG29" i="3"/>
  <c r="AH29" i="3"/>
  <c r="AC30" i="3"/>
  <c r="AD30" i="3"/>
  <c r="AE30" i="3"/>
  <c r="AF30" i="3"/>
  <c r="AG30" i="3"/>
  <c r="AH30" i="3"/>
  <c r="AC31" i="3"/>
  <c r="AD31" i="3"/>
  <c r="AE31" i="3"/>
  <c r="AH31" i="3" s="1"/>
  <c r="AF31" i="3"/>
  <c r="AG31" i="3"/>
  <c r="AC32" i="3"/>
  <c r="AD32" i="3"/>
  <c r="AE32" i="3"/>
  <c r="AH32" i="3" s="1"/>
  <c r="AF32" i="3"/>
  <c r="AG32" i="3"/>
  <c r="AC33" i="3"/>
  <c r="AD33" i="3"/>
  <c r="AE33" i="3"/>
  <c r="AF33" i="3"/>
  <c r="AG33" i="3"/>
  <c r="AH33" i="3"/>
  <c r="AC34" i="3"/>
  <c r="AD34" i="3"/>
  <c r="AE34" i="3"/>
  <c r="AF34" i="3"/>
  <c r="AG34" i="3"/>
  <c r="AH34" i="3"/>
  <c r="AC35" i="3"/>
  <c r="AD35" i="3"/>
  <c r="AE35" i="3"/>
  <c r="AH35" i="3" s="1"/>
  <c r="AF35" i="3"/>
  <c r="AG35" i="3"/>
  <c r="AC36" i="3"/>
  <c r="AD36" i="3"/>
  <c r="AE36" i="3"/>
  <c r="AH36" i="3" s="1"/>
  <c r="AF36" i="3"/>
  <c r="AG36" i="3"/>
  <c r="AC37" i="3"/>
  <c r="AD37" i="3"/>
  <c r="AE37" i="3"/>
  <c r="AF37" i="3"/>
  <c r="AG37" i="3"/>
  <c r="AH37" i="3"/>
  <c r="AC38" i="3"/>
  <c r="AD38" i="3"/>
  <c r="AE38" i="3"/>
  <c r="AF38" i="3"/>
  <c r="AG38" i="3"/>
  <c r="AH38" i="3"/>
  <c r="AC39" i="3"/>
  <c r="AD39" i="3"/>
  <c r="AE39" i="3"/>
  <c r="AH39" i="3" s="1"/>
  <c r="AF39" i="3"/>
  <c r="AG39" i="3"/>
  <c r="AC40" i="3"/>
  <c r="AD40" i="3"/>
  <c r="AE40" i="3"/>
  <c r="AH40" i="3" s="1"/>
  <c r="AF40" i="3"/>
  <c r="AG40" i="3"/>
  <c r="AC41" i="3"/>
  <c r="AD41" i="3"/>
  <c r="AE41" i="3"/>
  <c r="AF41" i="3"/>
  <c r="AG41" i="3"/>
  <c r="AH41" i="3"/>
  <c r="AC42" i="3"/>
  <c r="AD42" i="3"/>
  <c r="AE42" i="3"/>
  <c r="AF42" i="3"/>
  <c r="AG42" i="3"/>
  <c r="AH42" i="3"/>
  <c r="AC43" i="3"/>
  <c r="AD43" i="3"/>
  <c r="AE43" i="3"/>
  <c r="AH43" i="3" s="1"/>
  <c r="AF43" i="3"/>
  <c r="AG43" i="3"/>
  <c r="AC44" i="3"/>
  <c r="AD44" i="3"/>
  <c r="AE44" i="3"/>
  <c r="AH44" i="3" s="1"/>
  <c r="AF44" i="3"/>
  <c r="AG44" i="3"/>
  <c r="AC45" i="3"/>
  <c r="AD45" i="3"/>
  <c r="AE45" i="3"/>
  <c r="AF45" i="3"/>
  <c r="AG45" i="3"/>
  <c r="AH45" i="3"/>
  <c r="AC46" i="3"/>
  <c r="AD46" i="3"/>
  <c r="AE46" i="3"/>
  <c r="AF46" i="3"/>
  <c r="AG46" i="3"/>
  <c r="AH46" i="3"/>
  <c r="AC47" i="3"/>
  <c r="AD47" i="3"/>
  <c r="AE47" i="3"/>
  <c r="AH47" i="3" s="1"/>
  <c r="AF47" i="3"/>
  <c r="AG47" i="3"/>
  <c r="AC48" i="3"/>
  <c r="AD48" i="3"/>
  <c r="AE48" i="3"/>
  <c r="AH48" i="3" s="1"/>
  <c r="AF48" i="3"/>
  <c r="AG48" i="3"/>
  <c r="AC49" i="3"/>
  <c r="AD49" i="3"/>
  <c r="AE49" i="3"/>
  <c r="AF49" i="3"/>
  <c r="AG49" i="3"/>
  <c r="AH49" i="3"/>
  <c r="AC50" i="3"/>
  <c r="AD50" i="3"/>
  <c r="AE50" i="3"/>
  <c r="AF50" i="3"/>
  <c r="AG50" i="3"/>
  <c r="AH50" i="3"/>
  <c r="AC51" i="3"/>
  <c r="AD51" i="3"/>
  <c r="AE51" i="3"/>
  <c r="AH51" i="3" s="1"/>
  <c r="AF51" i="3"/>
  <c r="AG51" i="3"/>
  <c r="AC52" i="3"/>
  <c r="AD52" i="3"/>
  <c r="AE52" i="3"/>
  <c r="AH52" i="3" s="1"/>
  <c r="AF52" i="3"/>
  <c r="AG52" i="3"/>
  <c r="AC53" i="3"/>
  <c r="AD53" i="3"/>
  <c r="AE53" i="3"/>
  <c r="AF53" i="3"/>
  <c r="AG53" i="3"/>
  <c r="AH53" i="3"/>
  <c r="AC54" i="3"/>
  <c r="AD54" i="3"/>
  <c r="AE54" i="3"/>
  <c r="AF54" i="3"/>
  <c r="AG54" i="3"/>
  <c r="AH54" i="3"/>
  <c r="AC55" i="3"/>
  <c r="AD55" i="3"/>
  <c r="AE55" i="3"/>
  <c r="AH55" i="3" s="1"/>
  <c r="AF55" i="3"/>
  <c r="AG55" i="3"/>
  <c r="AC56" i="3"/>
  <c r="AD56" i="3"/>
  <c r="AE56" i="3"/>
  <c r="AH56" i="3" s="1"/>
  <c r="AF56" i="3"/>
  <c r="AG56" i="3"/>
  <c r="AC57" i="3"/>
  <c r="AD57" i="3"/>
  <c r="AE57" i="3"/>
  <c r="AF57" i="3"/>
  <c r="AG57" i="3"/>
  <c r="AH57" i="3"/>
  <c r="AC58" i="3"/>
  <c r="AD58" i="3"/>
  <c r="AE58" i="3"/>
  <c r="AF58" i="3"/>
  <c r="AG58" i="3"/>
  <c r="AH58" i="3"/>
  <c r="AC59" i="3"/>
  <c r="AD59" i="3"/>
  <c r="AE59" i="3"/>
  <c r="AH59" i="3" s="1"/>
  <c r="AF59" i="3"/>
  <c r="AG59" i="3"/>
  <c r="AC60" i="3"/>
  <c r="AD60" i="3"/>
  <c r="AE60" i="3"/>
  <c r="AH60" i="3" s="1"/>
  <c r="AF60" i="3"/>
  <c r="AG60" i="3"/>
  <c r="AC61" i="3"/>
  <c r="AD61" i="3"/>
  <c r="AE61" i="3"/>
  <c r="AF61" i="3"/>
  <c r="AG61" i="3"/>
  <c r="AH61" i="3"/>
  <c r="AC62" i="3"/>
  <c r="AD62" i="3"/>
  <c r="AE62" i="3"/>
  <c r="AF62" i="3"/>
  <c r="AG62" i="3"/>
  <c r="AH62" i="3"/>
  <c r="AC63" i="3"/>
  <c r="AD63" i="3"/>
  <c r="AE63" i="3"/>
  <c r="AH63" i="3" s="1"/>
  <c r="AF63" i="3"/>
  <c r="AG63" i="3"/>
  <c r="AC64" i="3"/>
  <c r="AD64" i="3"/>
  <c r="AE64" i="3"/>
  <c r="AH64" i="3" s="1"/>
  <c r="AF64" i="3"/>
  <c r="AG64" i="3"/>
  <c r="AC65" i="3"/>
  <c r="AD65" i="3"/>
  <c r="AE65" i="3"/>
  <c r="AF65" i="3"/>
  <c r="AG65" i="3"/>
  <c r="AH65" i="3"/>
  <c r="AC66" i="3"/>
  <c r="AD66" i="3"/>
  <c r="AE66" i="3"/>
  <c r="AF66" i="3"/>
  <c r="AG66" i="3"/>
  <c r="AH66" i="3"/>
  <c r="AC67" i="3"/>
  <c r="AD67" i="3"/>
  <c r="AE67" i="3"/>
  <c r="AH67" i="3" s="1"/>
  <c r="AF67" i="3"/>
  <c r="AG67" i="3"/>
  <c r="AC68" i="3"/>
  <c r="AD68" i="3"/>
  <c r="AE68" i="3"/>
  <c r="AH68" i="3" s="1"/>
  <c r="AF68" i="3"/>
  <c r="AG68" i="3"/>
  <c r="AC69" i="3"/>
  <c r="AD69" i="3"/>
  <c r="AE69" i="3"/>
  <c r="AF69" i="3"/>
  <c r="AG69" i="3"/>
  <c r="AH69" i="3"/>
  <c r="AC70" i="3"/>
  <c r="AD70" i="3"/>
  <c r="AE70" i="3"/>
  <c r="AF70" i="3"/>
  <c r="AG70" i="3"/>
  <c r="AH70" i="3"/>
  <c r="AC71" i="3"/>
  <c r="AD71" i="3"/>
  <c r="AE71" i="3"/>
  <c r="AH71" i="3" s="1"/>
  <c r="AF71" i="3"/>
  <c r="AG71" i="3"/>
  <c r="AC72" i="3"/>
  <c r="AD72" i="3"/>
  <c r="AE72" i="3"/>
  <c r="AH72" i="3" s="1"/>
  <c r="AF72" i="3"/>
  <c r="AG72" i="3"/>
  <c r="AC73" i="3"/>
  <c r="AD73" i="3"/>
  <c r="AE73" i="3"/>
  <c r="AF73" i="3"/>
  <c r="AG73" i="3"/>
  <c r="AH73" i="3"/>
  <c r="AC74" i="3"/>
  <c r="AD74" i="3"/>
  <c r="AE74" i="3"/>
  <c r="AF74" i="3"/>
  <c r="AG74" i="3"/>
  <c r="AH74" i="3"/>
  <c r="AC75" i="3"/>
  <c r="AD75" i="3"/>
  <c r="AE75" i="3"/>
  <c r="AH75" i="3" s="1"/>
  <c r="AF75" i="3"/>
  <c r="AG75" i="3"/>
  <c r="AC76" i="3"/>
  <c r="AD76" i="3"/>
  <c r="AE76" i="3"/>
  <c r="AH76" i="3" s="1"/>
  <c r="AF76" i="3"/>
  <c r="AG76" i="3"/>
  <c r="AC77" i="3"/>
  <c r="AD77" i="3"/>
  <c r="AE77" i="3"/>
  <c r="AF77" i="3"/>
  <c r="AG77" i="3"/>
  <c r="AH77" i="3"/>
  <c r="AC78" i="3"/>
  <c r="AD78" i="3"/>
  <c r="AE78" i="3"/>
  <c r="AF78" i="3"/>
  <c r="AG78" i="3"/>
  <c r="AH78" i="3"/>
  <c r="AC79" i="3"/>
  <c r="AD79" i="3"/>
  <c r="AE79" i="3"/>
  <c r="AH79" i="3" s="1"/>
  <c r="AF79" i="3"/>
  <c r="AG79" i="3"/>
  <c r="AC80" i="3"/>
  <c r="AD80" i="3"/>
  <c r="AE80" i="3"/>
  <c r="AH80" i="3" s="1"/>
  <c r="AF80" i="3"/>
  <c r="AG80" i="3"/>
  <c r="AC81" i="3"/>
  <c r="AD81" i="3"/>
  <c r="AE81" i="3"/>
  <c r="AF81" i="3"/>
  <c r="AG81" i="3"/>
  <c r="AH81" i="3"/>
  <c r="AC82" i="3"/>
  <c r="AD82" i="3"/>
  <c r="AE82" i="3"/>
  <c r="AF82" i="3"/>
  <c r="AG82" i="3"/>
  <c r="AH82" i="3"/>
  <c r="AC83" i="3"/>
  <c r="AD83" i="3"/>
  <c r="AE83" i="3"/>
  <c r="AH83" i="3" s="1"/>
  <c r="AF83" i="3"/>
  <c r="AG83" i="3"/>
  <c r="AC84" i="3"/>
  <c r="AD84" i="3"/>
  <c r="AE84" i="3"/>
  <c r="AH84" i="3" s="1"/>
  <c r="AF84" i="3"/>
  <c r="AG84" i="3"/>
  <c r="AC85" i="3"/>
  <c r="AD85" i="3"/>
  <c r="AE85" i="3"/>
  <c r="AF85" i="3"/>
  <c r="AG85" i="3"/>
  <c r="AH85" i="3"/>
  <c r="AC86" i="3"/>
  <c r="AD86" i="3"/>
  <c r="AE86" i="3"/>
  <c r="AF86" i="3"/>
  <c r="AG86" i="3"/>
  <c r="AH86" i="3"/>
  <c r="AC87" i="3"/>
  <c r="AD87" i="3"/>
  <c r="AE87" i="3"/>
  <c r="AH87" i="3" s="1"/>
  <c r="AF87" i="3"/>
  <c r="AG87" i="3"/>
  <c r="AC88" i="3"/>
  <c r="AD88" i="3"/>
  <c r="AE88" i="3"/>
  <c r="AH88" i="3" s="1"/>
  <c r="AF88" i="3"/>
  <c r="AG88" i="3"/>
  <c r="AC89" i="3"/>
  <c r="AD89" i="3"/>
  <c r="AE89" i="3"/>
  <c r="AF89" i="3"/>
  <c r="AG89" i="3"/>
  <c r="AH89" i="3"/>
  <c r="AC90" i="3"/>
  <c r="AD90" i="3"/>
  <c r="AE90" i="3"/>
  <c r="AF90" i="3"/>
  <c r="AG90" i="3"/>
  <c r="AH90" i="3"/>
  <c r="AC91" i="3"/>
  <c r="AD91" i="3"/>
  <c r="AE91" i="3"/>
  <c r="AH91" i="3" s="1"/>
  <c r="AF91" i="3"/>
  <c r="AG91" i="3"/>
  <c r="AC92" i="3"/>
  <c r="AD92" i="3"/>
  <c r="AE92" i="3"/>
  <c r="AH92" i="3" s="1"/>
  <c r="AF92" i="3"/>
  <c r="AG92" i="3"/>
  <c r="AC93" i="3"/>
  <c r="AD93" i="3"/>
  <c r="AE93" i="3"/>
  <c r="AF93" i="3"/>
  <c r="AG93" i="3"/>
  <c r="AH93" i="3"/>
  <c r="AC94" i="3"/>
  <c r="AD94" i="3"/>
  <c r="AE94" i="3"/>
  <c r="AF94" i="3"/>
  <c r="AG94" i="3"/>
  <c r="AH94" i="3"/>
  <c r="AC95" i="3"/>
  <c r="AD95" i="3"/>
  <c r="AE95" i="3"/>
  <c r="AH95" i="3" s="1"/>
  <c r="AF95" i="3"/>
  <c r="AG95" i="3"/>
  <c r="AC96" i="3"/>
  <c r="AD96" i="3"/>
  <c r="AE96" i="3"/>
  <c r="AH96" i="3" s="1"/>
  <c r="AF96" i="3"/>
  <c r="AG96" i="3"/>
  <c r="AC97" i="3"/>
  <c r="AD97" i="3"/>
  <c r="AE97" i="3"/>
  <c r="AF97" i="3"/>
  <c r="AG97" i="3"/>
  <c r="AH97" i="3"/>
  <c r="AC98" i="3"/>
  <c r="AD98" i="3"/>
  <c r="AE98" i="3"/>
  <c r="AF98" i="3"/>
  <c r="AG98" i="3"/>
  <c r="AH98" i="3"/>
  <c r="AC99" i="3"/>
  <c r="AD99" i="3"/>
  <c r="AE99" i="3"/>
  <c r="AH99" i="3" s="1"/>
  <c r="AF99" i="3"/>
  <c r="AG99" i="3"/>
  <c r="AC100" i="3"/>
  <c r="AD100" i="3"/>
  <c r="AE100" i="3"/>
  <c r="AH100" i="3" s="1"/>
  <c r="AF100" i="3"/>
  <c r="AG100" i="3"/>
  <c r="AC101" i="3"/>
  <c r="AD101" i="3"/>
  <c r="AE101" i="3"/>
  <c r="AF101" i="3"/>
  <c r="AG101" i="3"/>
  <c r="AH101" i="3"/>
  <c r="AC102" i="3"/>
  <c r="AD102" i="3"/>
  <c r="AE102" i="3"/>
  <c r="AF102" i="3"/>
  <c r="AG102" i="3"/>
  <c r="AH102" i="3"/>
  <c r="AC103" i="3"/>
  <c r="AD103" i="3"/>
  <c r="AE103" i="3"/>
  <c r="AH103" i="3" s="1"/>
  <c r="AF103" i="3"/>
  <c r="AG103" i="3"/>
  <c r="AC104" i="3"/>
  <c r="AD104" i="3"/>
  <c r="AE104" i="3"/>
  <c r="AH104" i="3" s="1"/>
  <c r="AF104" i="3"/>
  <c r="AG104" i="3"/>
  <c r="AC105" i="3"/>
  <c r="AD105" i="3"/>
  <c r="AE105" i="3"/>
  <c r="AF105" i="3"/>
  <c r="AG105" i="3"/>
  <c r="AH105" i="3"/>
  <c r="AC106" i="3"/>
  <c r="AD106" i="3"/>
  <c r="AE106" i="3"/>
  <c r="AF106" i="3"/>
  <c r="AG106" i="3"/>
  <c r="AH106" i="3"/>
  <c r="AC107" i="3"/>
  <c r="AD107" i="3"/>
  <c r="AE107" i="3"/>
  <c r="AH107" i="3" s="1"/>
  <c r="AF107" i="3"/>
  <c r="AG107" i="3"/>
  <c r="AC108" i="3"/>
  <c r="AD108" i="3"/>
  <c r="AE108" i="3"/>
  <c r="AH108" i="3" s="1"/>
  <c r="AF108" i="3"/>
  <c r="AG108" i="3"/>
  <c r="AC109" i="3"/>
  <c r="AD109" i="3"/>
  <c r="AE109" i="3"/>
  <c r="AF109" i="3"/>
  <c r="AG109" i="3"/>
  <c r="AH109" i="3"/>
  <c r="AC110" i="3"/>
  <c r="AD110" i="3"/>
  <c r="AE110" i="3"/>
  <c r="AF110" i="3"/>
  <c r="AG110" i="3"/>
  <c r="AH110" i="3"/>
  <c r="AC111" i="3"/>
  <c r="AD111" i="3"/>
  <c r="AE111" i="3"/>
  <c r="AH111" i="3" s="1"/>
  <c r="AF111" i="3"/>
  <c r="AG111" i="3"/>
  <c r="AC112" i="3"/>
  <c r="AD112" i="3"/>
  <c r="AE112" i="3"/>
  <c r="AH112" i="3" s="1"/>
  <c r="AF112" i="3"/>
  <c r="AG112" i="3"/>
  <c r="AC113" i="3"/>
  <c r="AD113" i="3"/>
  <c r="AE113" i="3"/>
  <c r="AF113" i="3"/>
  <c r="AG113" i="3"/>
  <c r="AH113" i="3"/>
  <c r="AC114" i="3"/>
  <c r="AD114" i="3"/>
  <c r="AE114" i="3"/>
  <c r="AF114" i="3"/>
  <c r="AG114" i="3"/>
  <c r="AH114" i="3"/>
  <c r="AC115" i="3"/>
  <c r="AD115" i="3"/>
  <c r="AE115" i="3"/>
  <c r="AH115" i="3" s="1"/>
  <c r="AF115" i="3"/>
  <c r="AG115" i="3"/>
  <c r="AC116" i="3"/>
  <c r="AD116" i="3"/>
  <c r="AE116" i="3"/>
  <c r="AH116" i="3" s="1"/>
  <c r="AF116" i="3"/>
  <c r="AG116" i="3"/>
  <c r="AC117" i="3"/>
  <c r="AD117" i="3"/>
  <c r="AE117" i="3"/>
  <c r="AF117" i="3"/>
  <c r="AG117" i="3"/>
  <c r="AH117" i="3"/>
  <c r="AC118" i="3"/>
  <c r="AD118" i="3"/>
  <c r="AE118" i="3"/>
  <c r="AF118" i="3"/>
  <c r="AG118" i="3"/>
  <c r="AH118" i="3"/>
  <c r="AC119" i="3"/>
  <c r="AD119" i="3"/>
  <c r="AE119" i="3"/>
  <c r="AH119" i="3" s="1"/>
  <c r="AF119" i="3"/>
  <c r="AG119" i="3"/>
  <c r="AC120" i="3"/>
  <c r="AD120" i="3"/>
  <c r="AE120" i="3"/>
  <c r="AH120" i="3" s="1"/>
  <c r="AF120" i="3"/>
  <c r="AG120" i="3"/>
  <c r="AC121" i="3"/>
  <c r="AD121" i="3"/>
  <c r="AE121" i="3"/>
  <c r="AF121" i="3"/>
  <c r="AG121" i="3"/>
  <c r="AH121" i="3"/>
  <c r="AC122" i="3"/>
  <c r="AD122" i="3"/>
  <c r="AE122" i="3"/>
  <c r="AF122" i="3"/>
  <c r="AG122" i="3"/>
  <c r="AH122" i="3"/>
  <c r="AC123" i="3"/>
  <c r="AD123" i="3"/>
  <c r="AE123" i="3"/>
  <c r="AH123" i="3" s="1"/>
  <c r="AF123" i="3"/>
  <c r="AG123" i="3"/>
  <c r="AC124" i="3"/>
  <c r="AD124" i="3"/>
  <c r="AE124" i="3"/>
  <c r="AH124" i="3" s="1"/>
  <c r="AF124" i="3"/>
  <c r="AG124" i="3"/>
  <c r="AC125" i="3"/>
  <c r="AD125" i="3"/>
  <c r="AE125" i="3"/>
  <c r="AF125" i="3"/>
  <c r="AG125" i="3"/>
  <c r="AH125" i="3"/>
  <c r="AC126" i="3"/>
  <c r="AD126" i="3"/>
  <c r="AE126" i="3"/>
  <c r="AF126" i="3"/>
  <c r="AG126" i="3"/>
  <c r="AH126" i="3"/>
  <c r="AC127" i="3"/>
  <c r="AD127" i="3"/>
  <c r="AE127" i="3"/>
  <c r="AH127" i="3" s="1"/>
  <c r="AF127" i="3"/>
  <c r="AG127" i="3"/>
  <c r="AC128" i="3"/>
  <c r="AD128" i="3"/>
  <c r="AE128" i="3"/>
  <c r="AH128" i="3" s="1"/>
  <c r="AF128" i="3"/>
  <c r="AG128" i="3"/>
  <c r="AC129" i="3"/>
  <c r="AD129" i="3"/>
  <c r="AE129" i="3"/>
  <c r="AF129" i="3"/>
  <c r="AG129" i="3"/>
  <c r="AH129" i="3"/>
  <c r="AC130" i="3"/>
  <c r="AD130" i="3"/>
  <c r="AE130" i="3"/>
  <c r="AF130" i="3"/>
  <c r="AG130" i="3"/>
  <c r="AH130" i="3"/>
  <c r="AC131" i="3"/>
  <c r="AD131" i="3"/>
  <c r="AE131" i="3"/>
  <c r="AH131" i="3" s="1"/>
  <c r="AF131" i="3"/>
  <c r="AG131" i="3"/>
  <c r="AC132" i="3"/>
  <c r="AD132" i="3"/>
  <c r="AE132" i="3"/>
  <c r="AH132" i="3" s="1"/>
  <c r="AF132" i="3"/>
  <c r="AG132" i="3"/>
  <c r="AC133" i="3"/>
  <c r="AD133" i="3"/>
  <c r="AE133" i="3"/>
  <c r="AF133" i="3"/>
  <c r="AG133" i="3"/>
  <c r="AH133" i="3"/>
  <c r="AC134" i="3"/>
  <c r="AD134" i="3"/>
  <c r="AE134" i="3"/>
  <c r="AF134" i="3"/>
  <c r="AG134" i="3"/>
  <c r="AH134" i="3"/>
  <c r="AC135" i="3"/>
  <c r="AD135" i="3"/>
  <c r="AE135" i="3"/>
  <c r="AH135" i="3" s="1"/>
  <c r="AF135" i="3"/>
  <c r="AG135" i="3"/>
  <c r="AC136" i="3"/>
  <c r="AD136" i="3"/>
  <c r="AE136" i="3"/>
  <c r="AH136" i="3" s="1"/>
  <c r="AF136" i="3"/>
  <c r="AG136" i="3"/>
  <c r="AC137" i="3"/>
  <c r="AD137" i="3"/>
  <c r="AE137" i="3"/>
  <c r="AF137" i="3"/>
  <c r="AG137" i="3"/>
  <c r="AH137" i="3"/>
  <c r="AC138" i="3"/>
  <c r="AD138" i="3"/>
  <c r="AE138" i="3"/>
  <c r="AF138" i="3"/>
  <c r="AG138" i="3"/>
  <c r="AH138" i="3"/>
  <c r="AC139" i="3"/>
  <c r="AD139" i="3"/>
  <c r="AE139" i="3"/>
  <c r="AH139" i="3" s="1"/>
  <c r="AF139" i="3"/>
  <c r="AG139" i="3"/>
  <c r="AC140" i="3"/>
  <c r="AD140" i="3"/>
  <c r="AE140" i="3"/>
  <c r="AH140" i="3" s="1"/>
  <c r="AF140" i="3"/>
  <c r="AG140" i="3"/>
  <c r="AC141" i="3"/>
  <c r="AD141" i="3"/>
  <c r="AE141" i="3"/>
  <c r="AF141" i="3"/>
  <c r="AG141" i="3"/>
  <c r="AH141" i="3"/>
  <c r="AC142" i="3"/>
  <c r="AD142" i="3"/>
  <c r="AE142" i="3"/>
  <c r="AF142" i="3"/>
  <c r="AG142" i="3"/>
  <c r="AH142" i="3"/>
  <c r="AC143" i="3"/>
  <c r="AD143" i="3"/>
  <c r="AE143" i="3"/>
  <c r="AH143" i="3" s="1"/>
  <c r="AF143" i="3"/>
  <c r="AG143" i="3"/>
  <c r="AC144" i="3"/>
  <c r="AD144" i="3"/>
  <c r="AE144" i="3"/>
  <c r="AH144" i="3" s="1"/>
  <c r="AF144" i="3"/>
  <c r="AG144" i="3"/>
  <c r="AC145" i="3"/>
  <c r="AD145" i="3"/>
  <c r="AE145" i="3"/>
  <c r="AF145" i="3"/>
  <c r="AG145" i="3"/>
  <c r="AH145" i="3"/>
  <c r="AC146" i="3"/>
  <c r="AD146" i="3"/>
  <c r="AE146" i="3"/>
  <c r="AF146" i="3"/>
  <c r="AG146" i="3"/>
  <c r="AH146" i="3"/>
  <c r="AC147" i="3"/>
  <c r="AD147" i="3"/>
  <c r="AE147" i="3"/>
  <c r="AH147" i="3" s="1"/>
  <c r="AF147" i="3"/>
  <c r="AG147" i="3"/>
  <c r="AC148" i="3"/>
  <c r="AD148" i="3"/>
  <c r="AE148" i="3"/>
  <c r="AH148" i="3" s="1"/>
  <c r="AF148" i="3"/>
  <c r="AG148" i="3"/>
  <c r="AC149" i="3"/>
  <c r="AD149" i="3"/>
  <c r="AE149" i="3"/>
  <c r="AF149" i="3"/>
  <c r="AG149" i="3"/>
  <c r="AH149" i="3"/>
  <c r="AC150" i="3"/>
  <c r="AD150" i="3"/>
  <c r="AE150" i="3"/>
  <c r="AF150" i="3"/>
  <c r="AG150" i="3"/>
  <c r="AH150" i="3"/>
  <c r="AC151" i="3"/>
  <c r="AD151" i="3"/>
  <c r="AE151" i="3"/>
  <c r="AH151" i="3" s="1"/>
  <c r="AF151" i="3"/>
  <c r="AG151" i="3"/>
  <c r="AC152" i="3"/>
  <c r="AD152" i="3"/>
  <c r="AE152" i="3"/>
  <c r="AH152" i="3" s="1"/>
  <c r="AF152" i="3"/>
  <c r="AG152" i="3"/>
  <c r="AC153" i="3"/>
  <c r="AD153" i="3"/>
  <c r="AE153" i="3"/>
  <c r="AF153" i="3"/>
  <c r="AG153" i="3"/>
  <c r="AH153" i="3"/>
  <c r="AC154" i="3"/>
  <c r="AD154" i="3"/>
  <c r="AE154" i="3"/>
  <c r="AF154" i="3"/>
  <c r="AG154" i="3"/>
  <c r="AH154" i="3"/>
  <c r="AC155" i="3"/>
  <c r="AD155" i="3"/>
  <c r="AE155" i="3"/>
  <c r="AH155" i="3" s="1"/>
  <c r="AF155" i="3"/>
  <c r="AG155" i="3"/>
  <c r="AC156" i="3"/>
  <c r="AD156" i="3"/>
  <c r="AE156" i="3"/>
  <c r="AH156" i="3" s="1"/>
  <c r="AF156" i="3"/>
  <c r="AG156" i="3"/>
  <c r="AC157" i="3"/>
  <c r="AD157" i="3"/>
  <c r="AE157" i="3"/>
  <c r="AF157" i="3"/>
  <c r="AG157" i="3"/>
  <c r="AH157" i="3"/>
  <c r="AC158" i="3"/>
  <c r="AD158" i="3"/>
  <c r="AE158" i="3"/>
  <c r="AF158" i="3"/>
  <c r="AG158" i="3"/>
  <c r="AH158" i="3"/>
  <c r="AC159" i="3"/>
  <c r="AD159" i="3"/>
  <c r="AE159" i="3"/>
  <c r="AH159" i="3" s="1"/>
  <c r="AF159" i="3"/>
  <c r="AG159" i="3"/>
  <c r="AC160" i="3"/>
  <c r="AD160" i="3"/>
  <c r="AE160" i="3"/>
  <c r="AH160" i="3" s="1"/>
  <c r="AF160" i="3"/>
  <c r="AG160" i="3"/>
  <c r="AC161" i="3"/>
  <c r="AD161" i="3"/>
  <c r="AE161" i="3"/>
  <c r="AF161" i="3"/>
  <c r="AG161" i="3"/>
  <c r="AH161" i="3"/>
  <c r="AC162" i="3"/>
  <c r="AD162" i="3"/>
  <c r="AE162" i="3"/>
  <c r="AF162" i="3"/>
  <c r="AG162" i="3"/>
  <c r="AH162" i="3"/>
  <c r="AC163" i="3"/>
  <c r="AD163" i="3"/>
  <c r="AE163" i="3"/>
  <c r="AH163" i="3" s="1"/>
  <c r="AF163" i="3"/>
  <c r="AG163" i="3"/>
  <c r="AC164" i="3"/>
  <c r="AD164" i="3"/>
  <c r="AE164" i="3"/>
  <c r="AH164" i="3" s="1"/>
  <c r="AF164" i="3"/>
  <c r="AG164" i="3"/>
  <c r="AC165" i="3"/>
  <c r="AD165" i="3"/>
  <c r="AE165" i="3"/>
  <c r="AF165" i="3"/>
  <c r="AG165" i="3"/>
  <c r="AH165" i="3"/>
  <c r="AC166" i="3"/>
  <c r="AD166" i="3"/>
  <c r="AE166" i="3"/>
  <c r="AF166" i="3"/>
  <c r="AG166" i="3"/>
  <c r="AH166" i="3"/>
  <c r="AC167" i="3"/>
  <c r="AD167" i="3"/>
  <c r="AE167" i="3"/>
  <c r="AH167" i="3" s="1"/>
  <c r="AF167" i="3"/>
  <c r="AG167" i="3"/>
  <c r="AC168" i="3"/>
  <c r="AD168" i="3"/>
  <c r="AE168" i="3"/>
  <c r="AH168" i="3" s="1"/>
  <c r="AF168" i="3"/>
  <c r="AG168" i="3"/>
  <c r="AC169" i="3"/>
  <c r="AD169" i="3"/>
  <c r="AE169" i="3"/>
  <c r="AF169" i="3"/>
  <c r="AG169" i="3"/>
  <c r="AH169" i="3"/>
  <c r="AC170" i="3"/>
  <c r="AD170" i="3"/>
  <c r="AE170" i="3"/>
  <c r="AF170" i="3"/>
  <c r="AG170" i="3"/>
  <c r="AH170" i="3"/>
  <c r="AC171" i="3"/>
  <c r="AD171" i="3"/>
  <c r="AE171" i="3"/>
  <c r="AH171" i="3" s="1"/>
  <c r="AF171" i="3"/>
  <c r="AG171" i="3"/>
  <c r="AC172" i="3"/>
  <c r="AD172" i="3"/>
  <c r="AE172" i="3"/>
  <c r="AH172" i="3" s="1"/>
  <c r="AF172" i="3"/>
  <c r="AG172" i="3"/>
  <c r="AC173" i="3"/>
  <c r="AD173" i="3"/>
  <c r="AE173" i="3"/>
  <c r="AF173" i="3"/>
  <c r="AG173" i="3"/>
  <c r="AH173" i="3"/>
  <c r="AC174" i="3"/>
  <c r="AD174" i="3"/>
  <c r="AE174" i="3"/>
  <c r="AF174" i="3"/>
  <c r="AG174" i="3"/>
  <c r="AH174" i="3"/>
  <c r="AC175" i="3"/>
  <c r="AD175" i="3"/>
  <c r="AE175" i="3"/>
  <c r="AH175" i="3" s="1"/>
  <c r="AF175" i="3"/>
  <c r="AG175" i="3"/>
  <c r="AC176" i="3"/>
  <c r="AD176" i="3"/>
  <c r="AE176" i="3"/>
  <c r="AH176" i="3" s="1"/>
  <c r="AF176" i="3"/>
  <c r="AG176" i="3"/>
  <c r="AC177" i="3"/>
  <c r="AD177" i="3"/>
  <c r="AE177" i="3"/>
  <c r="AF177" i="3"/>
  <c r="AG177" i="3"/>
  <c r="AH177" i="3"/>
  <c r="AC178" i="3"/>
  <c r="AD178" i="3"/>
  <c r="AE178" i="3"/>
  <c r="AF178" i="3"/>
  <c r="AG178" i="3"/>
  <c r="AH178" i="3"/>
  <c r="AC179" i="3"/>
  <c r="AD179" i="3"/>
  <c r="AE179" i="3"/>
  <c r="AH179" i="3" s="1"/>
  <c r="AF179" i="3"/>
  <c r="AG179" i="3"/>
  <c r="AC180" i="3"/>
  <c r="AD180" i="3"/>
  <c r="AE180" i="3"/>
  <c r="AH180" i="3" s="1"/>
  <c r="AF180" i="3"/>
  <c r="AG180" i="3"/>
  <c r="AC181" i="3"/>
  <c r="AD181" i="3"/>
  <c r="AE181" i="3"/>
  <c r="AF181" i="3"/>
  <c r="AG181" i="3"/>
  <c r="AH181" i="3"/>
  <c r="AC182" i="3"/>
  <c r="AD182" i="3"/>
  <c r="AE182" i="3"/>
  <c r="AF182" i="3"/>
  <c r="AG182" i="3"/>
  <c r="AH182" i="3"/>
  <c r="AC183" i="3"/>
  <c r="AD183" i="3"/>
  <c r="AE183" i="3"/>
  <c r="AH183" i="3" s="1"/>
  <c r="AF183" i="3"/>
  <c r="AG183" i="3"/>
  <c r="AC184" i="3"/>
  <c r="AD184" i="3"/>
  <c r="AE184" i="3"/>
  <c r="AH184" i="3" s="1"/>
  <c r="AF184" i="3"/>
  <c r="AG184" i="3"/>
  <c r="AC185" i="3"/>
  <c r="AD185" i="3"/>
  <c r="AE185" i="3"/>
  <c r="AF185" i="3"/>
  <c r="AG185" i="3"/>
  <c r="AH185" i="3"/>
  <c r="AC186" i="3"/>
  <c r="AD186" i="3"/>
  <c r="AE186" i="3"/>
  <c r="AF186" i="3"/>
  <c r="AG186" i="3"/>
  <c r="AH186" i="3"/>
  <c r="AC187" i="3"/>
  <c r="AD187" i="3"/>
  <c r="AE187" i="3"/>
  <c r="AH187" i="3" s="1"/>
  <c r="AF187" i="3"/>
  <c r="AG187" i="3"/>
  <c r="AC188" i="3"/>
  <c r="AD188" i="3"/>
  <c r="AE188" i="3"/>
  <c r="AH188" i="3" s="1"/>
  <c r="AF188" i="3"/>
  <c r="AG188" i="3"/>
  <c r="AC189" i="3"/>
  <c r="AD189" i="3"/>
  <c r="AE189" i="3"/>
  <c r="AF189" i="3"/>
  <c r="AG189" i="3"/>
  <c r="AH189" i="3"/>
  <c r="AC190" i="3"/>
  <c r="AD190" i="3"/>
  <c r="AE190" i="3"/>
  <c r="AF190" i="3"/>
  <c r="AG190" i="3"/>
  <c r="AH190" i="3"/>
  <c r="AC191" i="3"/>
  <c r="AD191" i="3"/>
  <c r="AE191" i="3"/>
  <c r="AH191" i="3" s="1"/>
  <c r="AF191" i="3"/>
  <c r="AG191" i="3"/>
  <c r="AC192" i="3"/>
  <c r="AD192" i="3"/>
  <c r="AE192" i="3"/>
  <c r="AH192" i="3" s="1"/>
  <c r="AF192" i="3"/>
  <c r="AG192" i="3"/>
  <c r="AC193" i="3"/>
  <c r="AD193" i="3"/>
  <c r="AE193" i="3"/>
  <c r="AF193" i="3"/>
  <c r="AG193" i="3"/>
  <c r="AH193" i="3"/>
  <c r="AC194" i="3"/>
  <c r="AD194" i="3"/>
  <c r="AE194" i="3"/>
  <c r="AF194" i="3"/>
  <c r="AG194" i="3"/>
  <c r="AH194" i="3"/>
  <c r="AC195" i="3"/>
  <c r="AD195" i="3"/>
  <c r="AE195" i="3"/>
  <c r="AH195" i="3" s="1"/>
  <c r="AF195" i="3"/>
  <c r="AG195" i="3"/>
  <c r="AC196" i="3"/>
  <c r="AD196" i="3"/>
  <c r="AE196" i="3"/>
  <c r="AH196" i="3" s="1"/>
  <c r="AF196" i="3"/>
  <c r="AG196" i="3"/>
  <c r="AC197" i="3"/>
  <c r="AD197" i="3"/>
  <c r="AE197" i="3"/>
  <c r="AF197" i="3"/>
  <c r="AG197" i="3"/>
  <c r="AH197" i="3"/>
  <c r="AC198" i="3"/>
  <c r="AD198" i="3"/>
  <c r="AE198" i="3"/>
  <c r="AF198" i="3"/>
  <c r="AG198" i="3"/>
  <c r="AH198" i="3"/>
  <c r="AC199" i="3"/>
  <c r="AD199" i="3"/>
  <c r="AE199" i="3"/>
  <c r="AH199" i="3" s="1"/>
  <c r="AF199" i="3"/>
  <c r="AG199" i="3"/>
  <c r="AC200" i="3"/>
  <c r="AD200" i="3"/>
  <c r="AE200" i="3"/>
  <c r="AH200" i="3" s="1"/>
  <c r="AF200" i="3"/>
  <c r="AG200" i="3"/>
  <c r="AC201" i="3"/>
  <c r="AD201" i="3"/>
  <c r="AE201" i="3"/>
  <c r="AF201" i="3"/>
  <c r="AG201" i="3"/>
  <c r="AH201" i="3"/>
  <c r="AC202" i="3"/>
  <c r="AD202" i="3"/>
  <c r="AE202" i="3"/>
  <c r="AF202" i="3"/>
  <c r="AG202" i="3"/>
  <c r="AH202" i="3"/>
  <c r="AC203" i="3"/>
  <c r="AD203" i="3"/>
  <c r="AE203" i="3"/>
  <c r="AF203" i="3"/>
  <c r="AG203" i="3"/>
  <c r="AH203" i="3"/>
  <c r="AC204" i="3"/>
  <c r="AD204" i="3"/>
  <c r="AE204" i="3"/>
  <c r="AH204" i="3" s="1"/>
  <c r="AF204" i="3"/>
  <c r="AG204" i="3"/>
  <c r="AC205" i="3"/>
  <c r="AD205" i="3"/>
  <c r="AE205" i="3"/>
  <c r="AF205" i="3"/>
  <c r="AG205" i="3"/>
  <c r="AH205" i="3"/>
  <c r="AC206" i="3"/>
  <c r="AD206" i="3"/>
  <c r="AE206" i="3"/>
  <c r="AF206" i="3"/>
  <c r="AG206" i="3"/>
  <c r="AH206" i="3"/>
  <c r="AC207" i="3"/>
  <c r="AD207" i="3"/>
  <c r="AE207" i="3"/>
  <c r="AH207" i="3" s="1"/>
  <c r="AF207" i="3"/>
  <c r="AG207" i="3"/>
  <c r="AC208" i="3"/>
  <c r="AD208" i="3"/>
  <c r="AE208" i="3"/>
  <c r="AH208" i="3" s="1"/>
  <c r="AF208" i="3"/>
  <c r="AG208" i="3"/>
  <c r="AC209" i="3"/>
  <c r="AD209" i="3"/>
  <c r="AE209" i="3"/>
  <c r="AF209" i="3"/>
  <c r="AG209" i="3"/>
  <c r="AH209" i="3"/>
  <c r="AC210" i="3"/>
  <c r="AD210" i="3"/>
  <c r="AE210" i="3"/>
  <c r="AF210" i="3"/>
  <c r="AG210" i="3"/>
  <c r="AH210" i="3"/>
  <c r="AC211" i="3"/>
  <c r="AD211" i="3"/>
  <c r="AE211" i="3"/>
  <c r="AF211" i="3"/>
  <c r="AG211" i="3"/>
  <c r="AH211" i="3"/>
  <c r="AC212" i="3"/>
  <c r="AD212" i="3"/>
  <c r="AE212" i="3"/>
  <c r="AH212" i="3" s="1"/>
  <c r="AF212" i="3"/>
  <c r="AG212" i="3"/>
  <c r="AC213" i="3"/>
  <c r="AD213" i="3"/>
  <c r="AE213" i="3"/>
  <c r="AF213" i="3"/>
  <c r="AG213" i="3"/>
  <c r="AH213" i="3"/>
  <c r="AC214" i="3"/>
  <c r="AD214" i="3"/>
  <c r="AE214" i="3"/>
  <c r="AF214" i="3"/>
  <c r="AG214" i="3"/>
  <c r="AH214" i="3"/>
  <c r="AC215" i="3"/>
  <c r="AD215" i="3"/>
  <c r="AE215" i="3"/>
  <c r="AH215" i="3" s="1"/>
  <c r="AF215" i="3"/>
  <c r="AG215" i="3"/>
  <c r="AC216" i="3"/>
  <c r="AD216" i="3"/>
  <c r="AE216" i="3"/>
  <c r="AH216" i="3" s="1"/>
  <c r="AF216" i="3"/>
  <c r="AG216" i="3"/>
  <c r="AC217" i="3"/>
  <c r="AD217" i="3"/>
  <c r="AE217" i="3"/>
  <c r="AF217" i="3"/>
  <c r="AG217" i="3"/>
  <c r="AH217" i="3"/>
  <c r="AC218" i="3"/>
  <c r="AD218" i="3"/>
  <c r="AE218" i="3"/>
  <c r="AF218" i="3"/>
  <c r="AG218" i="3"/>
  <c r="AH218" i="3"/>
  <c r="AC219" i="3"/>
  <c r="AD219" i="3"/>
  <c r="AE219" i="3"/>
  <c r="AF219" i="3"/>
  <c r="AG219" i="3"/>
  <c r="AH219" i="3"/>
  <c r="AC220" i="3"/>
  <c r="AD220" i="3"/>
  <c r="AE220" i="3"/>
  <c r="AH220" i="3" s="1"/>
  <c r="AF220" i="3"/>
  <c r="AG220" i="3"/>
  <c r="AC221" i="3"/>
  <c r="AD221" i="3"/>
  <c r="AE221" i="3"/>
  <c r="AF221" i="3"/>
  <c r="AG221" i="3"/>
  <c r="AH221" i="3"/>
  <c r="AC222" i="3"/>
  <c r="AD222" i="3"/>
  <c r="AE222" i="3"/>
  <c r="AF222" i="3"/>
  <c r="AG222" i="3"/>
  <c r="AH222" i="3"/>
  <c r="AC223" i="3"/>
  <c r="AD223" i="3"/>
  <c r="AE223" i="3"/>
  <c r="AH223" i="3" s="1"/>
  <c r="AF223" i="3"/>
  <c r="AG223" i="3"/>
  <c r="AC224" i="3"/>
  <c r="AD224" i="3"/>
  <c r="AE224" i="3"/>
  <c r="AH224" i="3" s="1"/>
  <c r="AF224" i="3"/>
  <c r="AG224" i="3"/>
  <c r="AC225" i="3"/>
  <c r="AD225" i="3"/>
  <c r="AE225" i="3"/>
  <c r="AF225" i="3"/>
  <c r="AG225" i="3"/>
  <c r="AH225" i="3"/>
  <c r="AC226" i="3"/>
  <c r="AD226" i="3"/>
  <c r="AE226" i="3"/>
  <c r="AF226" i="3"/>
  <c r="AG226" i="3"/>
  <c r="AH226" i="3"/>
  <c r="AC227" i="3"/>
  <c r="AD227" i="3"/>
  <c r="AE227" i="3"/>
  <c r="AF227" i="3"/>
  <c r="AG227" i="3"/>
  <c r="AH227" i="3"/>
  <c r="AC228" i="3"/>
  <c r="AD228" i="3"/>
  <c r="AE228" i="3"/>
  <c r="AH228" i="3" s="1"/>
  <c r="AF228" i="3"/>
  <c r="AG228" i="3"/>
  <c r="AC229" i="3"/>
  <c r="AD229" i="3"/>
  <c r="AE229" i="3"/>
  <c r="AF229" i="3"/>
  <c r="AG229" i="3"/>
  <c r="AH229" i="3"/>
  <c r="AC230" i="3"/>
  <c r="AD230" i="3"/>
  <c r="AE230" i="3"/>
  <c r="AF230" i="3"/>
  <c r="AG230" i="3"/>
  <c r="AH230" i="3"/>
  <c r="AC231" i="3"/>
  <c r="AD231" i="3"/>
  <c r="AE231" i="3"/>
  <c r="AH231" i="3" s="1"/>
  <c r="AF231" i="3"/>
  <c r="AG231" i="3"/>
  <c r="AC232" i="3"/>
  <c r="AD232" i="3"/>
  <c r="AE232" i="3"/>
  <c r="AH232" i="3" s="1"/>
  <c r="AF232" i="3"/>
  <c r="AG232" i="3"/>
  <c r="AC233" i="3"/>
  <c r="AD233" i="3"/>
  <c r="AE233" i="3"/>
  <c r="AF233" i="3"/>
  <c r="AG233" i="3"/>
  <c r="AH233" i="3"/>
  <c r="AC234" i="3"/>
  <c r="AD234" i="3"/>
  <c r="AE234" i="3"/>
  <c r="AF234" i="3"/>
  <c r="AG234" i="3"/>
  <c r="AH234" i="3"/>
  <c r="AC235" i="3"/>
  <c r="AD235" i="3"/>
  <c r="AE235" i="3"/>
  <c r="AF235" i="3"/>
  <c r="AG235" i="3"/>
  <c r="AH235" i="3"/>
  <c r="AC236" i="3"/>
  <c r="AD236" i="3"/>
  <c r="AE236" i="3"/>
  <c r="AH236" i="3" s="1"/>
  <c r="AF236" i="3"/>
  <c r="AG236" i="3"/>
  <c r="AC237" i="3"/>
  <c r="AD237" i="3"/>
  <c r="AE237" i="3"/>
  <c r="AF237" i="3"/>
  <c r="AG237" i="3"/>
  <c r="AH237" i="3"/>
  <c r="AC238" i="3"/>
  <c r="AD238" i="3"/>
  <c r="AE238" i="3"/>
  <c r="AF238" i="3"/>
  <c r="AG238" i="3"/>
  <c r="AH238" i="3"/>
  <c r="AC239" i="3"/>
  <c r="AD239" i="3"/>
  <c r="AE239" i="3"/>
  <c r="AH239" i="3" s="1"/>
  <c r="AF239" i="3"/>
  <c r="AG239" i="3"/>
  <c r="AC240" i="3"/>
  <c r="AD240" i="3"/>
  <c r="AE240" i="3"/>
  <c r="AH240" i="3" s="1"/>
  <c r="AF240" i="3"/>
  <c r="AG240" i="3"/>
  <c r="AC241" i="3"/>
  <c r="AD241" i="3"/>
  <c r="AE241" i="3"/>
  <c r="AF241" i="3"/>
  <c r="AG241" i="3"/>
  <c r="AH241" i="3"/>
  <c r="AC242" i="3"/>
  <c r="AD242" i="3"/>
  <c r="AE242" i="3"/>
  <c r="AF242" i="3"/>
  <c r="AG242" i="3"/>
  <c r="AH242" i="3"/>
  <c r="AC243" i="3"/>
  <c r="AD243" i="3"/>
  <c r="AE243" i="3"/>
  <c r="AF243" i="3"/>
  <c r="AG243" i="3"/>
  <c r="AH243" i="3"/>
  <c r="AC244" i="3"/>
  <c r="AD244" i="3"/>
  <c r="AE244" i="3"/>
  <c r="AH244" i="3" s="1"/>
  <c r="AF244" i="3"/>
  <c r="AG244" i="3"/>
  <c r="AC9" i="3"/>
  <c r="AD9" i="3"/>
  <c r="AE9" i="3"/>
  <c r="AH9" i="3" s="1"/>
  <c r="AF9" i="3"/>
  <c r="AG9" i="3"/>
  <c r="AC10" i="3"/>
  <c r="AD10" i="3"/>
  <c r="AE10" i="3"/>
  <c r="AF10" i="3"/>
  <c r="AG10" i="3"/>
  <c r="AH10" i="3"/>
  <c r="AC11" i="3"/>
  <c r="AD11" i="3"/>
  <c r="AE11" i="3"/>
  <c r="AH11" i="3" s="1"/>
  <c r="AF11" i="3"/>
  <c r="AG11" i="3"/>
  <c r="AC12" i="3"/>
  <c r="AD12" i="3"/>
  <c r="AE12" i="3"/>
  <c r="AH12" i="3" s="1"/>
  <c r="AF12" i="3"/>
  <c r="AG12" i="3"/>
  <c r="AC13" i="3"/>
  <c r="AD13" i="3"/>
  <c r="AE13" i="3"/>
  <c r="AH13" i="3" s="1"/>
  <c r="AF13" i="3"/>
  <c r="AG13" i="3"/>
  <c r="AC14" i="3"/>
  <c r="AD14" i="3"/>
  <c r="AE14" i="3"/>
  <c r="AF14" i="3"/>
  <c r="AG14" i="3"/>
  <c r="AH14" i="3"/>
  <c r="AC15" i="3"/>
  <c r="AD15" i="3"/>
  <c r="AE15" i="3"/>
  <c r="AH15" i="3" s="1"/>
  <c r="AF15" i="3"/>
  <c r="AG15" i="3"/>
  <c r="AC16" i="3"/>
  <c r="AD16" i="3"/>
  <c r="AE16" i="3"/>
  <c r="AH16" i="3" s="1"/>
  <c r="AF16" i="3"/>
  <c r="AG16" i="3"/>
  <c r="AC17" i="3"/>
  <c r="AD17" i="3"/>
  <c r="AE17" i="3"/>
  <c r="AH17" i="3" s="1"/>
  <c r="AF17" i="3"/>
  <c r="AG17" i="3"/>
  <c r="AC18" i="3"/>
  <c r="AD18" i="3"/>
  <c r="AE18" i="3"/>
  <c r="AF18" i="3"/>
  <c r="AG18" i="3"/>
  <c r="AH18" i="3"/>
  <c r="AC19" i="3"/>
  <c r="AD19" i="3"/>
  <c r="AE19" i="3"/>
  <c r="AH19" i="3" s="1"/>
  <c r="AF19" i="3"/>
  <c r="AG19" i="3"/>
  <c r="AE8" i="3"/>
  <c r="AH8" i="3"/>
  <c r="AG8" i="3"/>
  <c r="AF8" i="3"/>
  <c r="AD8" i="3"/>
  <c r="AC8" i="3"/>
  <c r="AG6" i="3"/>
  <c r="AF6" i="3"/>
  <c r="AD6" i="3"/>
  <c r="AC6" i="3"/>
  <c r="S244" i="3"/>
  <c r="O244" i="3"/>
  <c r="N244" i="3"/>
  <c r="L244" i="3"/>
  <c r="K244" i="3"/>
  <c r="S243" i="3"/>
  <c r="R243" i="3"/>
  <c r="O243" i="3"/>
  <c r="N243" i="3"/>
  <c r="L243" i="3"/>
  <c r="K243" i="3"/>
  <c r="P243" i="3" s="1"/>
  <c r="S242" i="3"/>
  <c r="O242" i="3"/>
  <c r="N242" i="3"/>
  <c r="L242" i="3"/>
  <c r="K242" i="3"/>
  <c r="S241" i="3"/>
  <c r="O241" i="3"/>
  <c r="N241" i="3"/>
  <c r="L241" i="3"/>
  <c r="K241" i="3"/>
  <c r="P241" i="3" s="1"/>
  <c r="S240" i="3"/>
  <c r="O240" i="3"/>
  <c r="N240" i="3"/>
  <c r="L240" i="3"/>
  <c r="K240" i="3"/>
  <c r="S239" i="3"/>
  <c r="R239" i="3"/>
  <c r="O239" i="3"/>
  <c r="N239" i="3"/>
  <c r="L239" i="3"/>
  <c r="K239" i="3"/>
  <c r="P239" i="3" s="1"/>
  <c r="S238" i="3"/>
  <c r="O238" i="3"/>
  <c r="N238" i="3"/>
  <c r="L238" i="3"/>
  <c r="K238" i="3"/>
  <c r="S237" i="3"/>
  <c r="O237" i="3"/>
  <c r="N237" i="3"/>
  <c r="L237" i="3"/>
  <c r="K237" i="3"/>
  <c r="P237" i="3" s="1"/>
  <c r="S236" i="3"/>
  <c r="O236" i="3"/>
  <c r="N236" i="3"/>
  <c r="L236" i="3"/>
  <c r="K236" i="3"/>
  <c r="S235" i="3"/>
  <c r="R235" i="3"/>
  <c r="O235" i="3"/>
  <c r="N235" i="3"/>
  <c r="L235" i="3"/>
  <c r="K235" i="3"/>
  <c r="P235" i="3" s="1"/>
  <c r="S234" i="3"/>
  <c r="O234" i="3"/>
  <c r="N234" i="3"/>
  <c r="L234" i="3"/>
  <c r="K234" i="3"/>
  <c r="S233" i="3"/>
  <c r="O233" i="3"/>
  <c r="N233" i="3"/>
  <c r="L233" i="3"/>
  <c r="K233" i="3"/>
  <c r="P233" i="3" s="1"/>
  <c r="S232" i="3"/>
  <c r="O232" i="3"/>
  <c r="N232" i="3"/>
  <c r="L232" i="3"/>
  <c r="K232" i="3"/>
  <c r="S231" i="3"/>
  <c r="R231" i="3"/>
  <c r="O231" i="3"/>
  <c r="N231" i="3"/>
  <c r="L231" i="3"/>
  <c r="K231" i="3"/>
  <c r="P231" i="3" s="1"/>
  <c r="S230" i="3"/>
  <c r="O230" i="3"/>
  <c r="N230" i="3"/>
  <c r="L230" i="3"/>
  <c r="K230" i="3"/>
  <c r="S229" i="3"/>
  <c r="O229" i="3"/>
  <c r="N229" i="3"/>
  <c r="L229" i="3"/>
  <c r="K229" i="3"/>
  <c r="P229" i="3" s="1"/>
  <c r="S228" i="3"/>
  <c r="O228" i="3"/>
  <c r="N228" i="3"/>
  <c r="L228" i="3"/>
  <c r="K228" i="3"/>
  <c r="S227" i="3"/>
  <c r="R227" i="3"/>
  <c r="O227" i="3"/>
  <c r="N227" i="3"/>
  <c r="L227" i="3"/>
  <c r="K227" i="3"/>
  <c r="P227" i="3" s="1"/>
  <c r="S226" i="3"/>
  <c r="O226" i="3"/>
  <c r="N226" i="3"/>
  <c r="L226" i="3"/>
  <c r="K226" i="3"/>
  <c r="S225" i="3"/>
  <c r="O225" i="3"/>
  <c r="N225" i="3"/>
  <c r="L225" i="3"/>
  <c r="K225" i="3"/>
  <c r="P225" i="3" s="1"/>
  <c r="S224" i="3"/>
  <c r="O224" i="3"/>
  <c r="N224" i="3"/>
  <c r="L224" i="3"/>
  <c r="K224" i="3"/>
  <c r="S223" i="3"/>
  <c r="R223" i="3"/>
  <c r="O223" i="3"/>
  <c r="N223" i="3"/>
  <c r="L223" i="3"/>
  <c r="K223" i="3"/>
  <c r="P223" i="3" s="1"/>
  <c r="S222" i="3"/>
  <c r="O222" i="3"/>
  <c r="N222" i="3"/>
  <c r="L222" i="3"/>
  <c r="K222" i="3"/>
  <c r="S221" i="3"/>
  <c r="O221" i="3"/>
  <c r="N221" i="3"/>
  <c r="L221" i="3"/>
  <c r="K221" i="3"/>
  <c r="P221" i="3" s="1"/>
  <c r="S220" i="3"/>
  <c r="O220" i="3"/>
  <c r="N220" i="3"/>
  <c r="L220" i="3"/>
  <c r="K220" i="3"/>
  <c r="S219" i="3"/>
  <c r="R219" i="3"/>
  <c r="O219" i="3"/>
  <c r="N219" i="3"/>
  <c r="L219" i="3"/>
  <c r="K219" i="3"/>
  <c r="P219" i="3" s="1"/>
  <c r="S218" i="3"/>
  <c r="O218" i="3"/>
  <c r="N218" i="3"/>
  <c r="L218" i="3"/>
  <c r="K218" i="3"/>
  <c r="S217" i="3"/>
  <c r="O217" i="3"/>
  <c r="N217" i="3"/>
  <c r="L217" i="3"/>
  <c r="K217" i="3"/>
  <c r="P217" i="3" s="1"/>
  <c r="S216" i="3"/>
  <c r="O216" i="3"/>
  <c r="N216" i="3"/>
  <c r="L216" i="3"/>
  <c r="K216" i="3"/>
  <c r="S215" i="3"/>
  <c r="R215" i="3"/>
  <c r="O215" i="3"/>
  <c r="N215" i="3"/>
  <c r="L215" i="3"/>
  <c r="K215" i="3"/>
  <c r="P215" i="3" s="1"/>
  <c r="S214" i="3"/>
  <c r="O214" i="3"/>
  <c r="N214" i="3"/>
  <c r="L214" i="3"/>
  <c r="K214" i="3"/>
  <c r="S213" i="3"/>
  <c r="O213" i="3"/>
  <c r="N213" i="3"/>
  <c r="L213" i="3"/>
  <c r="K213" i="3"/>
  <c r="P213" i="3" s="1"/>
  <c r="S212" i="3"/>
  <c r="O212" i="3"/>
  <c r="N212" i="3"/>
  <c r="L212" i="3"/>
  <c r="K212" i="3"/>
  <c r="S211" i="3"/>
  <c r="R211" i="3"/>
  <c r="O211" i="3"/>
  <c r="N211" i="3"/>
  <c r="L211" i="3"/>
  <c r="K211" i="3"/>
  <c r="P211" i="3" s="1"/>
  <c r="S210" i="3"/>
  <c r="T210" i="3" s="1"/>
  <c r="O210" i="3"/>
  <c r="N210" i="3"/>
  <c r="P210" i="3" s="1"/>
  <c r="L210" i="3"/>
  <c r="K210" i="3"/>
  <c r="S209" i="3"/>
  <c r="R209" i="3"/>
  <c r="O209" i="3"/>
  <c r="N209" i="3"/>
  <c r="L209" i="3"/>
  <c r="K209" i="3"/>
  <c r="S208" i="3"/>
  <c r="R208" i="3"/>
  <c r="O208" i="3"/>
  <c r="N208" i="3"/>
  <c r="P208" i="3" s="1"/>
  <c r="L208" i="3"/>
  <c r="K208" i="3"/>
  <c r="S207" i="3"/>
  <c r="R207" i="3"/>
  <c r="O207" i="3"/>
  <c r="N207" i="3"/>
  <c r="P207" i="3" s="1"/>
  <c r="L207" i="3"/>
  <c r="K207" i="3"/>
  <c r="S206" i="3"/>
  <c r="R206" i="3"/>
  <c r="O206" i="3"/>
  <c r="N206" i="3"/>
  <c r="P206" i="3" s="1"/>
  <c r="L206" i="3"/>
  <c r="K206" i="3"/>
  <c r="S205" i="3"/>
  <c r="R205" i="3"/>
  <c r="O205" i="3"/>
  <c r="N205" i="3"/>
  <c r="P205" i="3" s="1"/>
  <c r="L205" i="3"/>
  <c r="K205" i="3"/>
  <c r="S204" i="3"/>
  <c r="R204" i="3"/>
  <c r="O204" i="3"/>
  <c r="N204" i="3"/>
  <c r="P204" i="3" s="1"/>
  <c r="L204" i="3"/>
  <c r="K204" i="3"/>
  <c r="S203" i="3"/>
  <c r="R203" i="3"/>
  <c r="O203" i="3"/>
  <c r="N203" i="3"/>
  <c r="P203" i="3" s="1"/>
  <c r="L203" i="3"/>
  <c r="K203" i="3"/>
  <c r="S202" i="3"/>
  <c r="R202" i="3"/>
  <c r="O202" i="3"/>
  <c r="N202" i="3"/>
  <c r="L202" i="3"/>
  <c r="K202" i="3"/>
  <c r="S201" i="3"/>
  <c r="O201" i="3"/>
  <c r="N201" i="3"/>
  <c r="L201" i="3"/>
  <c r="K201" i="3"/>
  <c r="P201" i="3" s="1"/>
  <c r="S200" i="3"/>
  <c r="R200" i="3"/>
  <c r="O200" i="3"/>
  <c r="N200" i="3"/>
  <c r="L200" i="3"/>
  <c r="K200" i="3"/>
  <c r="S199" i="3"/>
  <c r="O199" i="3"/>
  <c r="N199" i="3"/>
  <c r="L199" i="3"/>
  <c r="K199" i="3"/>
  <c r="S198" i="3"/>
  <c r="O198" i="3"/>
  <c r="N198" i="3"/>
  <c r="R198" i="3" s="1"/>
  <c r="L198" i="3"/>
  <c r="K198" i="3"/>
  <c r="S197" i="3"/>
  <c r="O197" i="3"/>
  <c r="N197" i="3"/>
  <c r="L197" i="3"/>
  <c r="K197" i="3"/>
  <c r="P197" i="3" s="1"/>
  <c r="S196" i="3"/>
  <c r="O196" i="3"/>
  <c r="N196" i="3"/>
  <c r="R196" i="3" s="1"/>
  <c r="L196" i="3"/>
  <c r="K196" i="3"/>
  <c r="S195" i="3"/>
  <c r="T195" i="3" s="1"/>
  <c r="O195" i="3"/>
  <c r="N195" i="3"/>
  <c r="L195" i="3"/>
  <c r="K195" i="3"/>
  <c r="P195" i="3" s="1"/>
  <c r="S194" i="3"/>
  <c r="R194" i="3"/>
  <c r="O194" i="3"/>
  <c r="N194" i="3"/>
  <c r="L194" i="3"/>
  <c r="K194" i="3"/>
  <c r="S193" i="3"/>
  <c r="O193" i="3"/>
  <c r="N193" i="3"/>
  <c r="L193" i="3"/>
  <c r="K193" i="3"/>
  <c r="P193" i="3" s="1"/>
  <c r="T193" i="3" s="1"/>
  <c r="S192" i="3"/>
  <c r="O192" i="3"/>
  <c r="N192" i="3"/>
  <c r="L192" i="3"/>
  <c r="K192" i="3"/>
  <c r="S191" i="3"/>
  <c r="O191" i="3"/>
  <c r="N191" i="3"/>
  <c r="L191" i="3"/>
  <c r="K191" i="3"/>
  <c r="P191" i="3" s="1"/>
  <c r="S190" i="3"/>
  <c r="R190" i="3"/>
  <c r="O190" i="3"/>
  <c r="N190" i="3"/>
  <c r="L190" i="3"/>
  <c r="K190" i="3"/>
  <c r="S189" i="3"/>
  <c r="O189" i="3"/>
  <c r="N189" i="3"/>
  <c r="L189" i="3"/>
  <c r="K189" i="3"/>
  <c r="S188" i="3"/>
  <c r="O188" i="3"/>
  <c r="N188" i="3"/>
  <c r="R188" i="3" s="1"/>
  <c r="L188" i="3"/>
  <c r="K188" i="3"/>
  <c r="S187" i="3"/>
  <c r="O187" i="3"/>
  <c r="N187" i="3"/>
  <c r="L187" i="3"/>
  <c r="K187" i="3"/>
  <c r="S186" i="3"/>
  <c r="O186" i="3"/>
  <c r="N186" i="3"/>
  <c r="R186" i="3" s="1"/>
  <c r="L186" i="3"/>
  <c r="K186" i="3"/>
  <c r="S185" i="3"/>
  <c r="O185" i="3"/>
  <c r="N185" i="3"/>
  <c r="L185" i="3"/>
  <c r="K185" i="3"/>
  <c r="S184" i="3"/>
  <c r="O184" i="3"/>
  <c r="N184" i="3"/>
  <c r="R184" i="3" s="1"/>
  <c r="L184" i="3"/>
  <c r="K184" i="3"/>
  <c r="S183" i="3"/>
  <c r="O183" i="3"/>
  <c r="N183" i="3"/>
  <c r="L183" i="3"/>
  <c r="K183" i="3"/>
  <c r="S182" i="3"/>
  <c r="O182" i="3"/>
  <c r="N182" i="3"/>
  <c r="R182" i="3" s="1"/>
  <c r="L182" i="3"/>
  <c r="K182" i="3"/>
  <c r="S181" i="3"/>
  <c r="O181" i="3"/>
  <c r="N181" i="3"/>
  <c r="L181" i="3"/>
  <c r="K181" i="3"/>
  <c r="S180" i="3"/>
  <c r="O180" i="3"/>
  <c r="N180" i="3"/>
  <c r="R180" i="3" s="1"/>
  <c r="L180" i="3"/>
  <c r="K180" i="3"/>
  <c r="S179" i="3"/>
  <c r="O179" i="3"/>
  <c r="N179" i="3"/>
  <c r="L179" i="3"/>
  <c r="K179" i="3"/>
  <c r="S178" i="3"/>
  <c r="O178" i="3"/>
  <c r="N178" i="3"/>
  <c r="R178" i="3" s="1"/>
  <c r="L178" i="3"/>
  <c r="K178" i="3"/>
  <c r="S177" i="3"/>
  <c r="O177" i="3"/>
  <c r="N177" i="3"/>
  <c r="L177" i="3"/>
  <c r="K177" i="3"/>
  <c r="S176" i="3"/>
  <c r="O176" i="3"/>
  <c r="N176" i="3"/>
  <c r="R176" i="3" s="1"/>
  <c r="L176" i="3"/>
  <c r="K176" i="3"/>
  <c r="S175" i="3"/>
  <c r="O175" i="3"/>
  <c r="N175" i="3"/>
  <c r="L175" i="3"/>
  <c r="K175" i="3"/>
  <c r="S174" i="3"/>
  <c r="O174" i="3"/>
  <c r="N174" i="3"/>
  <c r="R174" i="3" s="1"/>
  <c r="L174" i="3"/>
  <c r="K174" i="3"/>
  <c r="S173" i="3"/>
  <c r="O173" i="3"/>
  <c r="N173" i="3"/>
  <c r="L173" i="3"/>
  <c r="K173" i="3"/>
  <c r="S172" i="3"/>
  <c r="O172" i="3"/>
  <c r="N172" i="3"/>
  <c r="R172" i="3" s="1"/>
  <c r="L172" i="3"/>
  <c r="K172" i="3"/>
  <c r="S171" i="3"/>
  <c r="O171" i="3"/>
  <c r="N171" i="3"/>
  <c r="L171" i="3"/>
  <c r="K171" i="3"/>
  <c r="S170" i="3"/>
  <c r="O170" i="3"/>
  <c r="N170" i="3"/>
  <c r="R170" i="3" s="1"/>
  <c r="L170" i="3"/>
  <c r="K170" i="3"/>
  <c r="S169" i="3"/>
  <c r="O169" i="3"/>
  <c r="N169" i="3"/>
  <c r="L169" i="3"/>
  <c r="K169" i="3"/>
  <c r="S168" i="3"/>
  <c r="O168" i="3"/>
  <c r="N168" i="3"/>
  <c r="R168" i="3" s="1"/>
  <c r="L168" i="3"/>
  <c r="K168" i="3"/>
  <c r="S167" i="3"/>
  <c r="O167" i="3"/>
  <c r="N167" i="3"/>
  <c r="L167" i="3"/>
  <c r="K167" i="3"/>
  <c r="S166" i="3"/>
  <c r="O166" i="3"/>
  <c r="N166" i="3"/>
  <c r="R166" i="3" s="1"/>
  <c r="L166" i="3"/>
  <c r="K166" i="3"/>
  <c r="S165" i="3"/>
  <c r="O165" i="3"/>
  <c r="N165" i="3"/>
  <c r="L165" i="3"/>
  <c r="K165" i="3"/>
  <c r="S164" i="3"/>
  <c r="O164" i="3"/>
  <c r="N164" i="3"/>
  <c r="L164" i="3"/>
  <c r="K164" i="3"/>
  <c r="S163" i="3"/>
  <c r="O163" i="3"/>
  <c r="N163" i="3"/>
  <c r="L163" i="3"/>
  <c r="K163" i="3"/>
  <c r="P163" i="3" s="1"/>
  <c r="S162" i="3"/>
  <c r="R162" i="3"/>
  <c r="O162" i="3"/>
  <c r="N162" i="3"/>
  <c r="L162" i="3"/>
  <c r="K162" i="3"/>
  <c r="S161" i="3"/>
  <c r="O161" i="3"/>
  <c r="N161" i="3"/>
  <c r="L161" i="3"/>
  <c r="K161" i="3"/>
  <c r="S160" i="3"/>
  <c r="O160" i="3"/>
  <c r="N160" i="3"/>
  <c r="L160" i="3"/>
  <c r="K160" i="3"/>
  <c r="S159" i="3"/>
  <c r="O159" i="3"/>
  <c r="N159" i="3"/>
  <c r="L159" i="3"/>
  <c r="K159" i="3"/>
  <c r="P159" i="3" s="1"/>
  <c r="S158" i="3"/>
  <c r="R158" i="3"/>
  <c r="O158" i="3"/>
  <c r="N158" i="3"/>
  <c r="L158" i="3"/>
  <c r="K158" i="3"/>
  <c r="S157" i="3"/>
  <c r="O157" i="3"/>
  <c r="N157" i="3"/>
  <c r="L157" i="3"/>
  <c r="K157" i="3"/>
  <c r="P157" i="3" s="1"/>
  <c r="S156" i="3"/>
  <c r="O156" i="3"/>
  <c r="N156" i="3"/>
  <c r="L156" i="3"/>
  <c r="K156" i="3"/>
  <c r="S155" i="3"/>
  <c r="O155" i="3"/>
  <c r="N155" i="3"/>
  <c r="L155" i="3"/>
  <c r="K155" i="3"/>
  <c r="P155" i="3" s="1"/>
  <c r="S154" i="3"/>
  <c r="R154" i="3"/>
  <c r="O154" i="3"/>
  <c r="N154" i="3"/>
  <c r="L154" i="3"/>
  <c r="K154" i="3"/>
  <c r="S153" i="3"/>
  <c r="O153" i="3"/>
  <c r="N153" i="3"/>
  <c r="L153" i="3"/>
  <c r="K153" i="3"/>
  <c r="S152" i="3"/>
  <c r="O152" i="3"/>
  <c r="N152" i="3"/>
  <c r="L152" i="3"/>
  <c r="K152" i="3"/>
  <c r="S151" i="3"/>
  <c r="O151" i="3"/>
  <c r="N151" i="3"/>
  <c r="L151" i="3"/>
  <c r="K151" i="3"/>
  <c r="P151" i="3" s="1"/>
  <c r="S150" i="3"/>
  <c r="R150" i="3"/>
  <c r="O150" i="3"/>
  <c r="N150" i="3"/>
  <c r="L150" i="3"/>
  <c r="K150" i="3"/>
  <c r="T149" i="3"/>
  <c r="S149" i="3"/>
  <c r="O149" i="3"/>
  <c r="N149" i="3"/>
  <c r="L149" i="3"/>
  <c r="K149" i="3"/>
  <c r="P149" i="3" s="1"/>
  <c r="S148" i="3"/>
  <c r="O148" i="3"/>
  <c r="N148" i="3"/>
  <c r="L148" i="3"/>
  <c r="K148" i="3"/>
  <c r="S147" i="3"/>
  <c r="O147" i="3"/>
  <c r="N147" i="3"/>
  <c r="L147" i="3"/>
  <c r="K147" i="3"/>
  <c r="P147" i="3" s="1"/>
  <c r="S146" i="3"/>
  <c r="R146" i="3"/>
  <c r="O146" i="3"/>
  <c r="N146" i="3"/>
  <c r="L146" i="3"/>
  <c r="K146" i="3"/>
  <c r="S145" i="3"/>
  <c r="O145" i="3"/>
  <c r="N145" i="3"/>
  <c r="L145" i="3"/>
  <c r="K145" i="3"/>
  <c r="S144" i="3"/>
  <c r="O144" i="3"/>
  <c r="N144" i="3"/>
  <c r="L144" i="3"/>
  <c r="K144" i="3"/>
  <c r="S143" i="3"/>
  <c r="O143" i="3"/>
  <c r="N143" i="3"/>
  <c r="L143" i="3"/>
  <c r="K143" i="3"/>
  <c r="P143" i="3" s="1"/>
  <c r="S142" i="3"/>
  <c r="O142" i="3"/>
  <c r="N142" i="3"/>
  <c r="R143" i="3" s="1"/>
  <c r="L142" i="3"/>
  <c r="K142" i="3"/>
  <c r="P142" i="3" s="1"/>
  <c r="S141" i="3"/>
  <c r="O141" i="3"/>
  <c r="N141" i="3"/>
  <c r="L141" i="3"/>
  <c r="K141" i="3"/>
  <c r="S140" i="3"/>
  <c r="O140" i="3"/>
  <c r="N140" i="3"/>
  <c r="R141" i="3" s="1"/>
  <c r="L140" i="3"/>
  <c r="K140" i="3"/>
  <c r="P140" i="3" s="1"/>
  <c r="S139" i="3"/>
  <c r="O139" i="3"/>
  <c r="N139" i="3"/>
  <c r="L139" i="3"/>
  <c r="K139" i="3"/>
  <c r="S138" i="3"/>
  <c r="O138" i="3"/>
  <c r="N138" i="3"/>
  <c r="R139" i="3" s="1"/>
  <c r="L138" i="3"/>
  <c r="K138" i="3"/>
  <c r="P138" i="3" s="1"/>
  <c r="S137" i="3"/>
  <c r="O137" i="3"/>
  <c r="N137" i="3"/>
  <c r="L137" i="3"/>
  <c r="K137" i="3"/>
  <c r="S136" i="3"/>
  <c r="O136" i="3"/>
  <c r="N136" i="3"/>
  <c r="R137" i="3" s="1"/>
  <c r="L136" i="3"/>
  <c r="K136" i="3"/>
  <c r="P136" i="3" s="1"/>
  <c r="S135" i="3"/>
  <c r="O135" i="3"/>
  <c r="N135" i="3"/>
  <c r="L135" i="3"/>
  <c r="K135" i="3"/>
  <c r="S134" i="3"/>
  <c r="O134" i="3"/>
  <c r="N134" i="3"/>
  <c r="R135" i="3" s="1"/>
  <c r="L134" i="3"/>
  <c r="K134" i="3"/>
  <c r="P134" i="3" s="1"/>
  <c r="S133" i="3"/>
  <c r="O133" i="3"/>
  <c r="N133" i="3"/>
  <c r="L133" i="3"/>
  <c r="K133" i="3"/>
  <c r="S132" i="3"/>
  <c r="O132" i="3"/>
  <c r="N132" i="3"/>
  <c r="R133" i="3" s="1"/>
  <c r="L132" i="3"/>
  <c r="K132" i="3"/>
  <c r="P132" i="3" s="1"/>
  <c r="S131" i="3"/>
  <c r="O131" i="3"/>
  <c r="N131" i="3"/>
  <c r="L131" i="3"/>
  <c r="K131" i="3"/>
  <c r="S130" i="3"/>
  <c r="O130" i="3"/>
  <c r="N130" i="3"/>
  <c r="R131" i="3" s="1"/>
  <c r="L130" i="3"/>
  <c r="K130" i="3"/>
  <c r="P130" i="3" s="1"/>
  <c r="S129" i="3"/>
  <c r="O129" i="3"/>
  <c r="N129" i="3"/>
  <c r="L129" i="3"/>
  <c r="K129" i="3"/>
  <c r="S128" i="3"/>
  <c r="O128" i="3"/>
  <c r="N128" i="3"/>
  <c r="R129" i="3" s="1"/>
  <c r="L128" i="3"/>
  <c r="K128" i="3"/>
  <c r="P128" i="3" s="1"/>
  <c r="S127" i="3"/>
  <c r="O127" i="3"/>
  <c r="N127" i="3"/>
  <c r="R128" i="3" s="1"/>
  <c r="L127" i="3"/>
  <c r="K127" i="3"/>
  <c r="P127" i="3" s="1"/>
  <c r="S126" i="3"/>
  <c r="O126" i="3"/>
  <c r="N126" i="3"/>
  <c r="R127" i="3" s="1"/>
  <c r="L126" i="3"/>
  <c r="K126" i="3"/>
  <c r="P126" i="3" s="1"/>
  <c r="S125" i="3"/>
  <c r="O125" i="3"/>
  <c r="N125" i="3"/>
  <c r="L125" i="3"/>
  <c r="K125" i="3"/>
  <c r="S124" i="3"/>
  <c r="O124" i="3"/>
  <c r="N124" i="3"/>
  <c r="L124" i="3"/>
  <c r="K124" i="3"/>
  <c r="S123" i="3"/>
  <c r="O123" i="3"/>
  <c r="N123" i="3"/>
  <c r="L123" i="3"/>
  <c r="K123" i="3"/>
  <c r="P123" i="3" s="1"/>
  <c r="S122" i="3"/>
  <c r="O122" i="3"/>
  <c r="N122" i="3"/>
  <c r="R123" i="3" s="1"/>
  <c r="L122" i="3"/>
  <c r="K122" i="3"/>
  <c r="P122" i="3" s="1"/>
  <c r="S121" i="3"/>
  <c r="O121" i="3"/>
  <c r="N121" i="3"/>
  <c r="L121" i="3"/>
  <c r="K121" i="3"/>
  <c r="S120" i="3"/>
  <c r="O120" i="3"/>
  <c r="N120" i="3"/>
  <c r="L120" i="3"/>
  <c r="K120" i="3"/>
  <c r="S119" i="3"/>
  <c r="O119" i="3"/>
  <c r="N119" i="3"/>
  <c r="L119" i="3"/>
  <c r="K119" i="3"/>
  <c r="P119" i="3" s="1"/>
  <c r="S118" i="3"/>
  <c r="O118" i="3"/>
  <c r="N118" i="3"/>
  <c r="R119" i="3" s="1"/>
  <c r="L118" i="3"/>
  <c r="K118" i="3"/>
  <c r="P118" i="3" s="1"/>
  <c r="S117" i="3"/>
  <c r="O117" i="3"/>
  <c r="N117" i="3"/>
  <c r="L117" i="3"/>
  <c r="K117" i="3"/>
  <c r="S116" i="3"/>
  <c r="O116" i="3"/>
  <c r="N116" i="3"/>
  <c r="L116" i="3"/>
  <c r="K116" i="3"/>
  <c r="S115" i="3"/>
  <c r="O115" i="3"/>
  <c r="N115" i="3"/>
  <c r="L115" i="3"/>
  <c r="K115" i="3"/>
  <c r="P115" i="3" s="1"/>
  <c r="S114" i="3"/>
  <c r="O114" i="3"/>
  <c r="N114" i="3"/>
  <c r="R115" i="3" s="1"/>
  <c r="L114" i="3"/>
  <c r="K114" i="3"/>
  <c r="P114" i="3" s="1"/>
  <c r="S113" i="3"/>
  <c r="O113" i="3"/>
  <c r="N113" i="3"/>
  <c r="L113" i="3"/>
  <c r="K113" i="3"/>
  <c r="S112" i="3"/>
  <c r="O112" i="3"/>
  <c r="N112" i="3"/>
  <c r="L112" i="3"/>
  <c r="K112" i="3"/>
  <c r="S111" i="3"/>
  <c r="O111" i="3"/>
  <c r="N111" i="3"/>
  <c r="L111" i="3"/>
  <c r="K111" i="3"/>
  <c r="P111" i="3" s="1"/>
  <c r="S110" i="3"/>
  <c r="O110" i="3"/>
  <c r="N110" i="3"/>
  <c r="R111" i="3" s="1"/>
  <c r="L110" i="3"/>
  <c r="K110" i="3"/>
  <c r="P110" i="3" s="1"/>
  <c r="S109" i="3"/>
  <c r="O109" i="3"/>
  <c r="N109" i="3"/>
  <c r="L109" i="3"/>
  <c r="K109" i="3"/>
  <c r="S108" i="3"/>
  <c r="O108" i="3"/>
  <c r="N108" i="3"/>
  <c r="L108" i="3"/>
  <c r="K108" i="3"/>
  <c r="S107" i="3"/>
  <c r="O107" i="3"/>
  <c r="N107" i="3"/>
  <c r="L107" i="3"/>
  <c r="K107" i="3"/>
  <c r="P107" i="3" s="1"/>
  <c r="S106" i="3"/>
  <c r="O106" i="3"/>
  <c r="N106" i="3"/>
  <c r="R107" i="3" s="1"/>
  <c r="L106" i="3"/>
  <c r="K106" i="3"/>
  <c r="P106" i="3" s="1"/>
  <c r="S105" i="3"/>
  <c r="O105" i="3"/>
  <c r="N105" i="3"/>
  <c r="L105" i="3"/>
  <c r="K105" i="3"/>
  <c r="S104" i="3"/>
  <c r="O104" i="3"/>
  <c r="N104" i="3"/>
  <c r="L104" i="3"/>
  <c r="K104" i="3"/>
  <c r="S103" i="3"/>
  <c r="O103" i="3"/>
  <c r="N103" i="3"/>
  <c r="L103" i="3"/>
  <c r="K103" i="3"/>
  <c r="P103" i="3" s="1"/>
  <c r="S102" i="3"/>
  <c r="O102" i="3"/>
  <c r="N102" i="3"/>
  <c r="R103" i="3" s="1"/>
  <c r="L102" i="3"/>
  <c r="K102" i="3"/>
  <c r="P102" i="3" s="1"/>
  <c r="S101" i="3"/>
  <c r="O101" i="3"/>
  <c r="N101" i="3"/>
  <c r="L101" i="3"/>
  <c r="K101" i="3"/>
  <c r="S100" i="3"/>
  <c r="O100" i="3"/>
  <c r="N100" i="3"/>
  <c r="L100" i="3"/>
  <c r="K100" i="3"/>
  <c r="S99" i="3"/>
  <c r="O99" i="3"/>
  <c r="N99" i="3"/>
  <c r="L99" i="3"/>
  <c r="K99" i="3"/>
  <c r="P99" i="3" s="1"/>
  <c r="S98" i="3"/>
  <c r="O98" i="3"/>
  <c r="N98" i="3"/>
  <c r="R99" i="3" s="1"/>
  <c r="L98" i="3"/>
  <c r="K98" i="3"/>
  <c r="S97" i="3"/>
  <c r="O97" i="3"/>
  <c r="N97" i="3"/>
  <c r="R98" i="3" s="1"/>
  <c r="L97" i="3"/>
  <c r="K97" i="3"/>
  <c r="P97" i="3" s="1"/>
  <c r="S96" i="3"/>
  <c r="O96" i="3"/>
  <c r="N96" i="3"/>
  <c r="R97" i="3" s="1"/>
  <c r="L96" i="3"/>
  <c r="K96" i="3"/>
  <c r="S95" i="3"/>
  <c r="O95" i="3"/>
  <c r="N95" i="3"/>
  <c r="R96" i="3" s="1"/>
  <c r="L95" i="3"/>
  <c r="K95" i="3"/>
  <c r="P95" i="3" s="1"/>
  <c r="S94" i="3"/>
  <c r="O94" i="3"/>
  <c r="N94" i="3"/>
  <c r="R95" i="3" s="1"/>
  <c r="L94" i="3"/>
  <c r="K94" i="3"/>
  <c r="S93" i="3"/>
  <c r="O93" i="3"/>
  <c r="N93" i="3"/>
  <c r="R94" i="3" s="1"/>
  <c r="L93" i="3"/>
  <c r="K93" i="3"/>
  <c r="P93" i="3" s="1"/>
  <c r="S92" i="3"/>
  <c r="O92" i="3"/>
  <c r="N92" i="3"/>
  <c r="R93" i="3" s="1"/>
  <c r="L92" i="3"/>
  <c r="K92" i="3"/>
  <c r="S91" i="3"/>
  <c r="O91" i="3"/>
  <c r="N91" i="3"/>
  <c r="R92" i="3" s="1"/>
  <c r="L91" i="3"/>
  <c r="K91" i="3"/>
  <c r="P91" i="3" s="1"/>
  <c r="S90" i="3"/>
  <c r="O90" i="3"/>
  <c r="N90" i="3"/>
  <c r="R91" i="3" s="1"/>
  <c r="L90" i="3"/>
  <c r="K90" i="3"/>
  <c r="S89" i="3"/>
  <c r="O89" i="3"/>
  <c r="N89" i="3"/>
  <c r="R90" i="3" s="1"/>
  <c r="L89" i="3"/>
  <c r="K89" i="3"/>
  <c r="P89" i="3" s="1"/>
  <c r="S88" i="3"/>
  <c r="O88" i="3"/>
  <c r="N88" i="3"/>
  <c r="R89" i="3" s="1"/>
  <c r="L88" i="3"/>
  <c r="K88" i="3"/>
  <c r="S87" i="3"/>
  <c r="O87" i="3"/>
  <c r="N87" i="3"/>
  <c r="R88" i="3" s="1"/>
  <c r="L87" i="3"/>
  <c r="K87" i="3"/>
  <c r="P87" i="3" s="1"/>
  <c r="S86" i="3"/>
  <c r="O86" i="3"/>
  <c r="N86" i="3"/>
  <c r="R87" i="3" s="1"/>
  <c r="L86" i="3"/>
  <c r="K86" i="3"/>
  <c r="S85" i="3"/>
  <c r="O85" i="3"/>
  <c r="N85" i="3"/>
  <c r="R86" i="3" s="1"/>
  <c r="L85" i="3"/>
  <c r="K85" i="3"/>
  <c r="P85" i="3" s="1"/>
  <c r="S84" i="3"/>
  <c r="O84" i="3"/>
  <c r="N84" i="3"/>
  <c r="R85" i="3" s="1"/>
  <c r="L84" i="3"/>
  <c r="K84" i="3"/>
  <c r="S83" i="3"/>
  <c r="O83" i="3"/>
  <c r="N83" i="3"/>
  <c r="R84" i="3" s="1"/>
  <c r="L83" i="3"/>
  <c r="K83" i="3"/>
  <c r="P83" i="3" s="1"/>
  <c r="S82" i="3"/>
  <c r="O82" i="3"/>
  <c r="N82" i="3"/>
  <c r="R83" i="3" s="1"/>
  <c r="L82" i="3"/>
  <c r="K82" i="3"/>
  <c r="S81" i="3"/>
  <c r="O81" i="3"/>
  <c r="N81" i="3"/>
  <c r="R82" i="3" s="1"/>
  <c r="L81" i="3"/>
  <c r="K81" i="3"/>
  <c r="P81" i="3" s="1"/>
  <c r="S80" i="3"/>
  <c r="O80" i="3"/>
  <c r="N80" i="3"/>
  <c r="R81" i="3" s="1"/>
  <c r="L80" i="3"/>
  <c r="K80" i="3"/>
  <c r="S79" i="3"/>
  <c r="O79" i="3"/>
  <c r="N79" i="3"/>
  <c r="R80" i="3" s="1"/>
  <c r="L79" i="3"/>
  <c r="K79" i="3"/>
  <c r="P79" i="3" s="1"/>
  <c r="S78" i="3"/>
  <c r="O78" i="3"/>
  <c r="N78" i="3"/>
  <c r="R79" i="3" s="1"/>
  <c r="L78" i="3"/>
  <c r="K78" i="3"/>
  <c r="S77" i="3"/>
  <c r="O77" i="3"/>
  <c r="N77" i="3"/>
  <c r="R78" i="3" s="1"/>
  <c r="L77" i="3"/>
  <c r="K77" i="3"/>
  <c r="P77" i="3" s="1"/>
  <c r="S76" i="3"/>
  <c r="O76" i="3"/>
  <c r="N76" i="3"/>
  <c r="R77" i="3" s="1"/>
  <c r="L76" i="3"/>
  <c r="K76" i="3"/>
  <c r="S75" i="3"/>
  <c r="O75" i="3"/>
  <c r="N75" i="3"/>
  <c r="R76" i="3" s="1"/>
  <c r="L75" i="3"/>
  <c r="K75" i="3"/>
  <c r="P75" i="3" s="1"/>
  <c r="S74" i="3"/>
  <c r="O74" i="3"/>
  <c r="N74" i="3"/>
  <c r="R75" i="3" s="1"/>
  <c r="L74" i="3"/>
  <c r="K74" i="3"/>
  <c r="S73" i="3"/>
  <c r="O73" i="3"/>
  <c r="N73" i="3"/>
  <c r="R74" i="3" s="1"/>
  <c r="L73" i="3"/>
  <c r="K73" i="3"/>
  <c r="P73" i="3" s="1"/>
  <c r="S72" i="3"/>
  <c r="O72" i="3"/>
  <c r="N72" i="3"/>
  <c r="R73" i="3" s="1"/>
  <c r="L72" i="3"/>
  <c r="K72" i="3"/>
  <c r="S71" i="3"/>
  <c r="O71" i="3"/>
  <c r="N71" i="3"/>
  <c r="R72" i="3" s="1"/>
  <c r="L71" i="3"/>
  <c r="K71" i="3"/>
  <c r="P71" i="3" s="1"/>
  <c r="S70" i="3"/>
  <c r="O70" i="3"/>
  <c r="N70" i="3"/>
  <c r="R71" i="3" s="1"/>
  <c r="L70" i="3"/>
  <c r="K70" i="3"/>
  <c r="S69" i="3"/>
  <c r="O69" i="3"/>
  <c r="N69" i="3"/>
  <c r="R70" i="3" s="1"/>
  <c r="L69" i="3"/>
  <c r="K69" i="3"/>
  <c r="P69" i="3" s="1"/>
  <c r="S68" i="3"/>
  <c r="O68" i="3"/>
  <c r="N68" i="3"/>
  <c r="R69" i="3" s="1"/>
  <c r="L68" i="3"/>
  <c r="K68" i="3"/>
  <c r="S67" i="3"/>
  <c r="O67" i="3"/>
  <c r="N67" i="3"/>
  <c r="R68" i="3" s="1"/>
  <c r="L67" i="3"/>
  <c r="K67" i="3"/>
  <c r="P67" i="3" s="1"/>
  <c r="S66" i="3"/>
  <c r="R66" i="3"/>
  <c r="O66" i="3"/>
  <c r="N66" i="3"/>
  <c r="P66" i="3" s="1"/>
  <c r="L66" i="3"/>
  <c r="K66" i="3"/>
  <c r="S65" i="3"/>
  <c r="O65" i="3"/>
  <c r="N65" i="3"/>
  <c r="P65" i="3" s="1"/>
  <c r="L65" i="3"/>
  <c r="K65" i="3"/>
  <c r="S64" i="3"/>
  <c r="O64" i="3"/>
  <c r="N64" i="3"/>
  <c r="R65" i="3" s="1"/>
  <c r="L64" i="3"/>
  <c r="K64" i="3"/>
  <c r="S63" i="3"/>
  <c r="O63" i="3"/>
  <c r="N63" i="3"/>
  <c r="R64" i="3" s="1"/>
  <c r="L63" i="3"/>
  <c r="K63" i="3"/>
  <c r="S62" i="3"/>
  <c r="R62" i="3"/>
  <c r="O62" i="3"/>
  <c r="N62" i="3"/>
  <c r="L62" i="3"/>
  <c r="K62" i="3"/>
  <c r="P62" i="3" s="1"/>
  <c r="S61" i="3"/>
  <c r="O61" i="3"/>
  <c r="N61" i="3"/>
  <c r="L61" i="3"/>
  <c r="K61" i="3"/>
  <c r="P61" i="3" s="1"/>
  <c r="S60" i="3"/>
  <c r="O60" i="3"/>
  <c r="N60" i="3"/>
  <c r="R61" i="3" s="1"/>
  <c r="L60" i="3"/>
  <c r="K60" i="3"/>
  <c r="P60" i="3" s="1"/>
  <c r="S59" i="3"/>
  <c r="O59" i="3"/>
  <c r="N59" i="3"/>
  <c r="R60" i="3" s="1"/>
  <c r="L59" i="3"/>
  <c r="K59" i="3"/>
  <c r="P59" i="3" s="1"/>
  <c r="S58" i="3"/>
  <c r="R58" i="3"/>
  <c r="O58" i="3"/>
  <c r="N58" i="3"/>
  <c r="P58" i="3" s="1"/>
  <c r="L58" i="3"/>
  <c r="K58" i="3"/>
  <c r="S57" i="3"/>
  <c r="O57" i="3"/>
  <c r="N57" i="3"/>
  <c r="P57" i="3" s="1"/>
  <c r="L57" i="3"/>
  <c r="K57" i="3"/>
  <c r="S56" i="3"/>
  <c r="O56" i="3"/>
  <c r="N56" i="3"/>
  <c r="R57" i="3" s="1"/>
  <c r="L56" i="3"/>
  <c r="K56" i="3"/>
  <c r="S55" i="3"/>
  <c r="O55" i="3"/>
  <c r="N55" i="3"/>
  <c r="R56" i="3" s="1"/>
  <c r="L55" i="3"/>
  <c r="K55" i="3"/>
  <c r="S54" i="3"/>
  <c r="R54" i="3"/>
  <c r="O54" i="3"/>
  <c r="N54" i="3"/>
  <c r="L54" i="3"/>
  <c r="K54" i="3"/>
  <c r="P54" i="3" s="1"/>
  <c r="S53" i="3"/>
  <c r="O53" i="3"/>
  <c r="N53" i="3"/>
  <c r="L53" i="3"/>
  <c r="K53" i="3"/>
  <c r="P53" i="3" s="1"/>
  <c r="S52" i="3"/>
  <c r="O52" i="3"/>
  <c r="N52" i="3"/>
  <c r="R53" i="3" s="1"/>
  <c r="L52" i="3"/>
  <c r="K52" i="3"/>
  <c r="P52" i="3" s="1"/>
  <c r="S51" i="3"/>
  <c r="O51" i="3"/>
  <c r="N51" i="3"/>
  <c r="R52" i="3" s="1"/>
  <c r="L51" i="3"/>
  <c r="K51" i="3"/>
  <c r="P51" i="3" s="1"/>
  <c r="S50" i="3"/>
  <c r="R50" i="3"/>
  <c r="O50" i="3"/>
  <c r="N50" i="3"/>
  <c r="P50" i="3" s="1"/>
  <c r="L50" i="3"/>
  <c r="K50" i="3"/>
  <c r="S49" i="3"/>
  <c r="O49" i="3"/>
  <c r="N49" i="3"/>
  <c r="P49" i="3" s="1"/>
  <c r="L49" i="3"/>
  <c r="K49" i="3"/>
  <c r="S48" i="3"/>
  <c r="O48" i="3"/>
  <c r="N48" i="3"/>
  <c r="R49" i="3" s="1"/>
  <c r="L48" i="3"/>
  <c r="K48" i="3"/>
  <c r="S47" i="3"/>
  <c r="O47" i="3"/>
  <c r="N47" i="3"/>
  <c r="R48" i="3" s="1"/>
  <c r="L47" i="3"/>
  <c r="K47" i="3"/>
  <c r="S46" i="3"/>
  <c r="R46" i="3"/>
  <c r="O46" i="3"/>
  <c r="N46" i="3"/>
  <c r="L46" i="3"/>
  <c r="K46" i="3"/>
  <c r="P46" i="3" s="1"/>
  <c r="S45" i="3"/>
  <c r="O45" i="3"/>
  <c r="N45" i="3"/>
  <c r="L45" i="3"/>
  <c r="K45" i="3"/>
  <c r="P45" i="3" s="1"/>
  <c r="S44" i="3"/>
  <c r="O44" i="3"/>
  <c r="N44" i="3"/>
  <c r="R45" i="3" s="1"/>
  <c r="L44" i="3"/>
  <c r="K44" i="3"/>
  <c r="P44" i="3" s="1"/>
  <c r="S43" i="3"/>
  <c r="O43" i="3"/>
  <c r="N43" i="3"/>
  <c r="R44" i="3" s="1"/>
  <c r="L43" i="3"/>
  <c r="K43" i="3"/>
  <c r="P43" i="3" s="1"/>
  <c r="S42" i="3"/>
  <c r="R42" i="3"/>
  <c r="O42" i="3"/>
  <c r="N42" i="3"/>
  <c r="P42" i="3" s="1"/>
  <c r="L42" i="3"/>
  <c r="K42" i="3"/>
  <c r="S41" i="3"/>
  <c r="O41" i="3"/>
  <c r="N41" i="3"/>
  <c r="P41" i="3" s="1"/>
  <c r="L41" i="3"/>
  <c r="K41" i="3"/>
  <c r="S40" i="3"/>
  <c r="O40" i="3"/>
  <c r="N40" i="3"/>
  <c r="R41" i="3" s="1"/>
  <c r="L40" i="3"/>
  <c r="K40" i="3"/>
  <c r="S39" i="3"/>
  <c r="O39" i="3"/>
  <c r="N39" i="3"/>
  <c r="R40" i="3" s="1"/>
  <c r="L39" i="3"/>
  <c r="K39" i="3"/>
  <c r="S38" i="3"/>
  <c r="R38" i="3"/>
  <c r="O38" i="3"/>
  <c r="N38" i="3"/>
  <c r="L38" i="3"/>
  <c r="K38" i="3"/>
  <c r="P38" i="3" s="1"/>
  <c r="S37" i="3"/>
  <c r="O37" i="3"/>
  <c r="N37" i="3"/>
  <c r="L37" i="3"/>
  <c r="K37" i="3"/>
  <c r="P37" i="3" s="1"/>
  <c r="S36" i="3"/>
  <c r="O36" i="3"/>
  <c r="N36" i="3"/>
  <c r="R37" i="3" s="1"/>
  <c r="L36" i="3"/>
  <c r="K36" i="3"/>
  <c r="P36" i="3" s="1"/>
  <c r="S35" i="3"/>
  <c r="O35" i="3"/>
  <c r="N35" i="3"/>
  <c r="R36" i="3" s="1"/>
  <c r="L35" i="3"/>
  <c r="K35" i="3"/>
  <c r="P35" i="3" s="1"/>
  <c r="S34" i="3"/>
  <c r="R34" i="3"/>
  <c r="O34" i="3"/>
  <c r="N34" i="3"/>
  <c r="P34" i="3" s="1"/>
  <c r="L34" i="3"/>
  <c r="K34" i="3"/>
  <c r="S33" i="3"/>
  <c r="R33" i="3"/>
  <c r="O33" i="3"/>
  <c r="N33" i="3"/>
  <c r="L33" i="3"/>
  <c r="K33" i="3"/>
  <c r="P33" i="3" s="1"/>
  <c r="S32" i="3"/>
  <c r="R32" i="3"/>
  <c r="O32" i="3"/>
  <c r="N32" i="3"/>
  <c r="P32" i="3" s="1"/>
  <c r="L32" i="3"/>
  <c r="K32" i="3"/>
  <c r="S31" i="3"/>
  <c r="R31" i="3"/>
  <c r="O31" i="3"/>
  <c r="N31" i="3"/>
  <c r="L31" i="3"/>
  <c r="K31" i="3"/>
  <c r="P31" i="3" s="1"/>
  <c r="S30" i="3"/>
  <c r="R30" i="3"/>
  <c r="O30" i="3"/>
  <c r="N30" i="3"/>
  <c r="P30" i="3" s="1"/>
  <c r="L30" i="3"/>
  <c r="K30" i="3"/>
  <c r="S29" i="3"/>
  <c r="R29" i="3"/>
  <c r="O29" i="3"/>
  <c r="N29" i="3"/>
  <c r="L29" i="3"/>
  <c r="K29" i="3"/>
  <c r="P29" i="3" s="1"/>
  <c r="S28" i="3"/>
  <c r="R28" i="3"/>
  <c r="O28" i="3"/>
  <c r="N28" i="3"/>
  <c r="P28" i="3" s="1"/>
  <c r="L28" i="3"/>
  <c r="K28" i="3"/>
  <c r="S27" i="3"/>
  <c r="R27" i="3"/>
  <c r="O27" i="3"/>
  <c r="N27" i="3"/>
  <c r="L27" i="3"/>
  <c r="K27" i="3"/>
  <c r="P27" i="3" s="1"/>
  <c r="S26" i="3"/>
  <c r="R26" i="3"/>
  <c r="O26" i="3"/>
  <c r="N26" i="3"/>
  <c r="P26" i="3" s="1"/>
  <c r="L26" i="3"/>
  <c r="K26" i="3"/>
  <c r="S25" i="3"/>
  <c r="R25" i="3"/>
  <c r="O25" i="3"/>
  <c r="N25" i="3"/>
  <c r="L25" i="3"/>
  <c r="K25" i="3"/>
  <c r="P25" i="3" s="1"/>
  <c r="S24" i="3"/>
  <c r="R24" i="3"/>
  <c r="O24" i="3"/>
  <c r="N24" i="3"/>
  <c r="P24" i="3" s="1"/>
  <c r="L24" i="3"/>
  <c r="K24" i="3"/>
  <c r="S23" i="3"/>
  <c r="R23" i="3"/>
  <c r="O23" i="3"/>
  <c r="N23" i="3"/>
  <c r="L23" i="3"/>
  <c r="K23" i="3"/>
  <c r="P23" i="3" s="1"/>
  <c r="S22" i="3"/>
  <c r="R22" i="3"/>
  <c r="O22" i="3"/>
  <c r="N22" i="3"/>
  <c r="P22" i="3" s="1"/>
  <c r="L22" i="3"/>
  <c r="K22" i="3"/>
  <c r="S21" i="3"/>
  <c r="R21" i="3"/>
  <c r="O21" i="3"/>
  <c r="N21" i="3"/>
  <c r="L21" i="3"/>
  <c r="K21" i="3"/>
  <c r="P21" i="3" s="1"/>
  <c r="S20" i="3"/>
  <c r="R20" i="3"/>
  <c r="O20" i="3"/>
  <c r="N20" i="3"/>
  <c r="P20" i="3" s="1"/>
  <c r="L20" i="3"/>
  <c r="K20" i="3"/>
  <c r="S19" i="3"/>
  <c r="R19" i="3"/>
  <c r="O19" i="3"/>
  <c r="N19" i="3"/>
  <c r="L19" i="3"/>
  <c r="K19" i="3"/>
  <c r="P19" i="3" s="1"/>
  <c r="S18" i="3"/>
  <c r="R18" i="3"/>
  <c r="O18" i="3"/>
  <c r="N18" i="3"/>
  <c r="P18" i="3" s="1"/>
  <c r="L18" i="3"/>
  <c r="K18" i="3"/>
  <c r="S17" i="3"/>
  <c r="R17" i="3"/>
  <c r="O17" i="3"/>
  <c r="N17" i="3"/>
  <c r="L17" i="3"/>
  <c r="K17" i="3"/>
  <c r="P17" i="3" s="1"/>
  <c r="S16" i="3"/>
  <c r="R16" i="3"/>
  <c r="O16" i="3"/>
  <c r="N16" i="3"/>
  <c r="P16" i="3" s="1"/>
  <c r="L16" i="3"/>
  <c r="K16" i="3"/>
  <c r="S15" i="3"/>
  <c r="R15" i="3"/>
  <c r="O15" i="3"/>
  <c r="N15" i="3"/>
  <c r="L15" i="3"/>
  <c r="K15" i="3"/>
  <c r="P15" i="3" s="1"/>
  <c r="S14" i="3"/>
  <c r="R14" i="3"/>
  <c r="O14" i="3"/>
  <c r="N14" i="3"/>
  <c r="P14" i="3" s="1"/>
  <c r="L14" i="3"/>
  <c r="K14" i="3"/>
  <c r="S13" i="3"/>
  <c r="R13" i="3"/>
  <c r="O13" i="3"/>
  <c r="N13" i="3"/>
  <c r="L13" i="3"/>
  <c r="K13" i="3"/>
  <c r="P13" i="3" s="1"/>
  <c r="S12" i="3"/>
  <c r="R12" i="3"/>
  <c r="O12" i="3"/>
  <c r="N12" i="3"/>
  <c r="P12" i="3" s="1"/>
  <c r="L12" i="3"/>
  <c r="K12" i="3"/>
  <c r="S11" i="3"/>
  <c r="R11" i="3"/>
  <c r="O11" i="3"/>
  <c r="N11" i="3"/>
  <c r="L11" i="3"/>
  <c r="K11" i="3"/>
  <c r="P11" i="3" s="1"/>
  <c r="S10" i="3"/>
  <c r="R10" i="3"/>
  <c r="O10" i="3"/>
  <c r="N10" i="3"/>
  <c r="P10" i="3" s="1"/>
  <c r="L10" i="3"/>
  <c r="K10" i="3"/>
  <c r="S9" i="3"/>
  <c r="R9" i="3"/>
  <c r="O9" i="3"/>
  <c r="N9" i="3"/>
  <c r="L9" i="3"/>
  <c r="K9" i="3"/>
  <c r="P9" i="3" s="1"/>
  <c r="S8" i="3"/>
  <c r="Q8" i="3"/>
  <c r="U8" i="3" s="1"/>
  <c r="O8" i="3"/>
  <c r="N8" i="3"/>
  <c r="P8" i="3" s="1"/>
  <c r="V8" i="3" s="1"/>
  <c r="W8" i="3" s="1"/>
  <c r="L8" i="3"/>
  <c r="K8" i="3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I57" i="1"/>
  <c r="H57" i="1"/>
  <c r="I56" i="1"/>
  <c r="H56" i="1"/>
  <c r="I55" i="1"/>
  <c r="H55" i="1"/>
  <c r="I54" i="1"/>
  <c r="H54" i="1"/>
  <c r="K54" i="1" s="1"/>
  <c r="I53" i="1"/>
  <c r="H53" i="1"/>
  <c r="I52" i="1"/>
  <c r="H52" i="1"/>
  <c r="I51" i="1"/>
  <c r="H51" i="1"/>
  <c r="I50" i="1"/>
  <c r="H50" i="1"/>
  <c r="K50" i="1" s="1"/>
  <c r="I49" i="1"/>
  <c r="H49" i="1"/>
  <c r="I48" i="1"/>
  <c r="H48" i="1"/>
  <c r="I47" i="1"/>
  <c r="H47" i="1"/>
  <c r="I46" i="1"/>
  <c r="H46" i="1"/>
  <c r="K46" i="1" s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H38" i="1"/>
  <c r="I37" i="1"/>
  <c r="H37" i="1"/>
  <c r="H36" i="1"/>
  <c r="I35" i="1"/>
  <c r="H35" i="1"/>
  <c r="H34" i="1"/>
  <c r="I33" i="1"/>
  <c r="H33" i="1"/>
  <c r="H32" i="1"/>
  <c r="I32" i="1" s="1"/>
  <c r="I31" i="1"/>
  <c r="H31" i="1"/>
  <c r="H30" i="1"/>
  <c r="I29" i="1"/>
  <c r="H29" i="1"/>
  <c r="H28" i="1"/>
  <c r="I28" i="1" s="1"/>
  <c r="I27" i="1"/>
  <c r="H27" i="1"/>
  <c r="H26" i="1"/>
  <c r="I25" i="1"/>
  <c r="H25" i="1"/>
  <c r="H24" i="1"/>
  <c r="I24" i="1" s="1"/>
  <c r="I23" i="1"/>
  <c r="H23" i="1"/>
  <c r="H22" i="1"/>
  <c r="H21" i="1"/>
  <c r="I20" i="1"/>
  <c r="H20" i="1"/>
  <c r="I19" i="1"/>
  <c r="H19" i="1"/>
  <c r="H18" i="1"/>
  <c r="H17" i="1"/>
  <c r="I16" i="1"/>
  <c r="H16" i="1"/>
  <c r="I15" i="1"/>
  <c r="H15" i="1"/>
  <c r="H14" i="1"/>
  <c r="H13" i="1"/>
  <c r="I12" i="1"/>
  <c r="H12" i="1"/>
  <c r="I11" i="1"/>
  <c r="H11" i="1"/>
  <c r="H10" i="1"/>
  <c r="H9" i="1"/>
  <c r="X8" i="3" l="1"/>
  <c r="Y8" i="3" s="1"/>
  <c r="AI8" i="3"/>
  <c r="Q36" i="3"/>
  <c r="U36" i="3" s="1"/>
  <c r="T36" i="3"/>
  <c r="V36" i="3"/>
  <c r="W36" i="3" s="1"/>
  <c r="Q41" i="3"/>
  <c r="U41" i="3" s="1"/>
  <c r="T41" i="3"/>
  <c r="V41" i="3"/>
  <c r="W41" i="3" s="1"/>
  <c r="Q46" i="3"/>
  <c r="U46" i="3" s="1"/>
  <c r="T46" i="3"/>
  <c r="V46" i="3"/>
  <c r="W46" i="3" s="1"/>
  <c r="Q52" i="3"/>
  <c r="U52" i="3" s="1"/>
  <c r="T52" i="3"/>
  <c r="V52" i="3"/>
  <c r="W52" i="3" s="1"/>
  <c r="Q57" i="3"/>
  <c r="U57" i="3" s="1"/>
  <c r="T57" i="3"/>
  <c r="V57" i="3"/>
  <c r="W57" i="3" s="1"/>
  <c r="Q62" i="3"/>
  <c r="U62" i="3" s="1"/>
  <c r="T62" i="3"/>
  <c r="V62" i="3"/>
  <c r="W62" i="3" s="1"/>
  <c r="Q37" i="3"/>
  <c r="U37" i="3" s="1"/>
  <c r="V37" i="3"/>
  <c r="W37" i="3" s="1"/>
  <c r="T37" i="3"/>
  <c r="Q42" i="3"/>
  <c r="U42" i="3" s="1"/>
  <c r="T42" i="3"/>
  <c r="V42" i="3"/>
  <c r="W42" i="3" s="1"/>
  <c r="Q43" i="3"/>
  <c r="U43" i="3" s="1"/>
  <c r="V43" i="3"/>
  <c r="W43" i="3" s="1"/>
  <c r="T43" i="3"/>
  <c r="Q53" i="3"/>
  <c r="U53" i="3" s="1"/>
  <c r="V53" i="3"/>
  <c r="W53" i="3" s="1"/>
  <c r="T53" i="3"/>
  <c r="Q58" i="3"/>
  <c r="U58" i="3" s="1"/>
  <c r="T58" i="3"/>
  <c r="V58" i="3"/>
  <c r="W58" i="3" s="1"/>
  <c r="Q59" i="3"/>
  <c r="U59" i="3" s="1"/>
  <c r="V59" i="3"/>
  <c r="W59" i="3" s="1"/>
  <c r="T59" i="3"/>
  <c r="Q69" i="3"/>
  <c r="U69" i="3" s="1"/>
  <c r="T69" i="3"/>
  <c r="V69" i="3"/>
  <c r="W69" i="3" s="1"/>
  <c r="Q73" i="3"/>
  <c r="U73" i="3" s="1"/>
  <c r="T73" i="3"/>
  <c r="V73" i="3"/>
  <c r="W73" i="3" s="1"/>
  <c r="Q77" i="3"/>
  <c r="U77" i="3" s="1"/>
  <c r="T77" i="3"/>
  <c r="V77" i="3"/>
  <c r="W77" i="3" s="1"/>
  <c r="Q81" i="3"/>
  <c r="U81" i="3" s="1"/>
  <c r="T81" i="3"/>
  <c r="V81" i="3"/>
  <c r="W81" i="3" s="1"/>
  <c r="Q85" i="3"/>
  <c r="U85" i="3" s="1"/>
  <c r="T85" i="3"/>
  <c r="V85" i="3"/>
  <c r="W85" i="3" s="1"/>
  <c r="Q89" i="3"/>
  <c r="U89" i="3" s="1"/>
  <c r="T89" i="3"/>
  <c r="V89" i="3"/>
  <c r="W89" i="3" s="1"/>
  <c r="Q93" i="3"/>
  <c r="U93" i="3" s="1"/>
  <c r="T93" i="3"/>
  <c r="V93" i="3"/>
  <c r="W93" i="3" s="1"/>
  <c r="Q97" i="3"/>
  <c r="U97" i="3" s="1"/>
  <c r="T97" i="3"/>
  <c r="V97" i="3"/>
  <c r="W97" i="3" s="1"/>
  <c r="Q38" i="3"/>
  <c r="U38" i="3" s="1"/>
  <c r="T38" i="3"/>
  <c r="V38" i="3"/>
  <c r="W38" i="3" s="1"/>
  <c r="Q44" i="3"/>
  <c r="U44" i="3" s="1"/>
  <c r="T44" i="3"/>
  <c r="V44" i="3"/>
  <c r="W44" i="3" s="1"/>
  <c r="Q49" i="3"/>
  <c r="U49" i="3" s="1"/>
  <c r="T49" i="3"/>
  <c r="V49" i="3"/>
  <c r="W49" i="3" s="1"/>
  <c r="Q54" i="3"/>
  <c r="U54" i="3" s="1"/>
  <c r="T54" i="3"/>
  <c r="V54" i="3"/>
  <c r="W54" i="3" s="1"/>
  <c r="Q60" i="3"/>
  <c r="U60" i="3" s="1"/>
  <c r="T60" i="3"/>
  <c r="V60" i="3"/>
  <c r="W60" i="3" s="1"/>
  <c r="Q65" i="3"/>
  <c r="U65" i="3" s="1"/>
  <c r="T65" i="3"/>
  <c r="V65" i="3"/>
  <c r="W65" i="3" s="1"/>
  <c r="Q102" i="3"/>
  <c r="U102" i="3" s="1"/>
  <c r="T102" i="3"/>
  <c r="V102" i="3"/>
  <c r="W102" i="3" s="1"/>
  <c r="Q106" i="3"/>
  <c r="U106" i="3" s="1"/>
  <c r="T106" i="3"/>
  <c r="V106" i="3"/>
  <c r="W106" i="3" s="1"/>
  <c r="Q110" i="3"/>
  <c r="U110" i="3" s="1"/>
  <c r="T110" i="3"/>
  <c r="V110" i="3"/>
  <c r="W110" i="3" s="1"/>
  <c r="Q114" i="3"/>
  <c r="U114" i="3" s="1"/>
  <c r="T114" i="3"/>
  <c r="V114" i="3"/>
  <c r="W114" i="3" s="1"/>
  <c r="Q118" i="3"/>
  <c r="U118" i="3" s="1"/>
  <c r="T118" i="3"/>
  <c r="V118" i="3"/>
  <c r="W118" i="3" s="1"/>
  <c r="Q122" i="3"/>
  <c r="U122" i="3" s="1"/>
  <c r="T122" i="3"/>
  <c r="V122" i="3"/>
  <c r="W122" i="3" s="1"/>
  <c r="Q126" i="3"/>
  <c r="U126" i="3" s="1"/>
  <c r="T126" i="3"/>
  <c r="V126" i="3"/>
  <c r="W126" i="3" s="1"/>
  <c r="Q9" i="3"/>
  <c r="U9" i="3" s="1"/>
  <c r="V9" i="3" s="1"/>
  <c r="W9" i="3" s="1"/>
  <c r="T9" i="3"/>
  <c r="Q10" i="3"/>
  <c r="U10" i="3" s="1"/>
  <c r="V10" i="3" s="1"/>
  <c r="W10" i="3" s="1"/>
  <c r="T10" i="3"/>
  <c r="Q11" i="3"/>
  <c r="U11" i="3" s="1"/>
  <c r="V11" i="3" s="1"/>
  <c r="W11" i="3" s="1"/>
  <c r="T11" i="3"/>
  <c r="Q12" i="3"/>
  <c r="U12" i="3" s="1"/>
  <c r="V12" i="3" s="1"/>
  <c r="W12" i="3" s="1"/>
  <c r="T12" i="3"/>
  <c r="Q13" i="3"/>
  <c r="U13" i="3" s="1"/>
  <c r="V13" i="3" s="1"/>
  <c r="W13" i="3" s="1"/>
  <c r="T13" i="3"/>
  <c r="Q14" i="3"/>
  <c r="U14" i="3" s="1"/>
  <c r="V14" i="3" s="1"/>
  <c r="W14" i="3" s="1"/>
  <c r="T14" i="3"/>
  <c r="Q15" i="3"/>
  <c r="U15" i="3" s="1"/>
  <c r="V15" i="3" s="1"/>
  <c r="W15" i="3" s="1"/>
  <c r="T15" i="3"/>
  <c r="Q16" i="3"/>
  <c r="U16" i="3" s="1"/>
  <c r="V16" i="3" s="1"/>
  <c r="W16" i="3" s="1"/>
  <c r="T16" i="3"/>
  <c r="Q17" i="3"/>
  <c r="U17" i="3" s="1"/>
  <c r="V17" i="3" s="1"/>
  <c r="W17" i="3" s="1"/>
  <c r="T17" i="3"/>
  <c r="Q18" i="3"/>
  <c r="U18" i="3" s="1"/>
  <c r="V18" i="3" s="1"/>
  <c r="W18" i="3" s="1"/>
  <c r="T18" i="3"/>
  <c r="Q19" i="3"/>
  <c r="U19" i="3" s="1"/>
  <c r="V19" i="3" s="1"/>
  <c r="W19" i="3" s="1"/>
  <c r="T19" i="3"/>
  <c r="Q20" i="3"/>
  <c r="U20" i="3" s="1"/>
  <c r="V20" i="3" s="1"/>
  <c r="W20" i="3" s="1"/>
  <c r="T20" i="3"/>
  <c r="Q21" i="3"/>
  <c r="U21" i="3" s="1"/>
  <c r="V21" i="3" s="1"/>
  <c r="W21" i="3" s="1"/>
  <c r="T21" i="3"/>
  <c r="Q22" i="3"/>
  <c r="U22" i="3" s="1"/>
  <c r="V22" i="3" s="1"/>
  <c r="W22" i="3" s="1"/>
  <c r="T22" i="3"/>
  <c r="Q23" i="3"/>
  <c r="U23" i="3" s="1"/>
  <c r="V23" i="3" s="1"/>
  <c r="W23" i="3" s="1"/>
  <c r="T23" i="3"/>
  <c r="Q24" i="3"/>
  <c r="U24" i="3" s="1"/>
  <c r="V24" i="3" s="1"/>
  <c r="W24" i="3" s="1"/>
  <c r="T24" i="3"/>
  <c r="Q25" i="3"/>
  <c r="U25" i="3" s="1"/>
  <c r="V25" i="3" s="1"/>
  <c r="W25" i="3" s="1"/>
  <c r="T25" i="3"/>
  <c r="Q26" i="3"/>
  <c r="U26" i="3" s="1"/>
  <c r="V26" i="3" s="1"/>
  <c r="W26" i="3" s="1"/>
  <c r="T26" i="3"/>
  <c r="Q27" i="3"/>
  <c r="U27" i="3" s="1"/>
  <c r="V27" i="3" s="1"/>
  <c r="W27" i="3" s="1"/>
  <c r="T27" i="3"/>
  <c r="Q28" i="3"/>
  <c r="U28" i="3" s="1"/>
  <c r="V28" i="3" s="1"/>
  <c r="W28" i="3" s="1"/>
  <c r="T28" i="3"/>
  <c r="Q29" i="3"/>
  <c r="U29" i="3" s="1"/>
  <c r="V29" i="3" s="1"/>
  <c r="W29" i="3" s="1"/>
  <c r="T29" i="3"/>
  <c r="Q30" i="3"/>
  <c r="U30" i="3" s="1"/>
  <c r="V30" i="3" s="1"/>
  <c r="W30" i="3" s="1"/>
  <c r="T30" i="3"/>
  <c r="Q31" i="3"/>
  <c r="U31" i="3" s="1"/>
  <c r="V31" i="3" s="1"/>
  <c r="W31" i="3" s="1"/>
  <c r="T31" i="3"/>
  <c r="Q32" i="3"/>
  <c r="U32" i="3" s="1"/>
  <c r="V32" i="3" s="1"/>
  <c r="W32" i="3" s="1"/>
  <c r="T32" i="3"/>
  <c r="Q33" i="3"/>
  <c r="U33" i="3" s="1"/>
  <c r="V33" i="3" s="1"/>
  <c r="W33" i="3" s="1"/>
  <c r="T33" i="3"/>
  <c r="Q34" i="3"/>
  <c r="U34" i="3" s="1"/>
  <c r="V34" i="3" s="1"/>
  <c r="W34" i="3" s="1"/>
  <c r="T34" i="3"/>
  <c r="Q35" i="3"/>
  <c r="U35" i="3" s="1"/>
  <c r="V35" i="3" s="1"/>
  <c r="W35" i="3" s="1"/>
  <c r="T35" i="3"/>
  <c r="Q45" i="3"/>
  <c r="U45" i="3" s="1"/>
  <c r="V45" i="3" s="1"/>
  <c r="W45" i="3" s="1"/>
  <c r="T45" i="3"/>
  <c r="Q50" i="3"/>
  <c r="U50" i="3" s="1"/>
  <c r="V50" i="3" s="1"/>
  <c r="W50" i="3" s="1"/>
  <c r="T50" i="3"/>
  <c r="Q51" i="3"/>
  <c r="U51" i="3" s="1"/>
  <c r="V51" i="3" s="1"/>
  <c r="W51" i="3" s="1"/>
  <c r="T51" i="3"/>
  <c r="Q61" i="3"/>
  <c r="U61" i="3" s="1"/>
  <c r="V61" i="3" s="1"/>
  <c r="W61" i="3" s="1"/>
  <c r="T61" i="3"/>
  <c r="Q66" i="3"/>
  <c r="U66" i="3" s="1"/>
  <c r="V66" i="3" s="1"/>
  <c r="W66" i="3" s="1"/>
  <c r="T66" i="3"/>
  <c r="Q67" i="3"/>
  <c r="U67" i="3" s="1"/>
  <c r="V67" i="3" s="1"/>
  <c r="W67" i="3" s="1"/>
  <c r="T67" i="3"/>
  <c r="Q71" i="3"/>
  <c r="U71" i="3" s="1"/>
  <c r="V71" i="3" s="1"/>
  <c r="W71" i="3" s="1"/>
  <c r="T71" i="3"/>
  <c r="Q75" i="3"/>
  <c r="U75" i="3" s="1"/>
  <c r="V75" i="3" s="1"/>
  <c r="W75" i="3" s="1"/>
  <c r="T75" i="3"/>
  <c r="Q79" i="3"/>
  <c r="U79" i="3" s="1"/>
  <c r="V79" i="3" s="1"/>
  <c r="W79" i="3" s="1"/>
  <c r="T79" i="3"/>
  <c r="Q83" i="3"/>
  <c r="U83" i="3" s="1"/>
  <c r="V83" i="3" s="1"/>
  <c r="W83" i="3" s="1"/>
  <c r="T83" i="3"/>
  <c r="Q87" i="3"/>
  <c r="U87" i="3" s="1"/>
  <c r="V87" i="3" s="1"/>
  <c r="W87" i="3" s="1"/>
  <c r="T87" i="3"/>
  <c r="Q91" i="3"/>
  <c r="U91" i="3" s="1"/>
  <c r="V91" i="3" s="1"/>
  <c r="W91" i="3" s="1"/>
  <c r="T91" i="3"/>
  <c r="Q95" i="3"/>
  <c r="U95" i="3" s="1"/>
  <c r="V95" i="3" s="1"/>
  <c r="W95" i="3" s="1"/>
  <c r="T95" i="3"/>
  <c r="Q99" i="3"/>
  <c r="U99" i="3" s="1"/>
  <c r="V99" i="3" s="1"/>
  <c r="W99" i="3" s="1"/>
  <c r="T99" i="3"/>
  <c r="Q103" i="3"/>
  <c r="U103" i="3" s="1"/>
  <c r="V103" i="3" s="1"/>
  <c r="W103" i="3" s="1"/>
  <c r="T103" i="3"/>
  <c r="Q107" i="3"/>
  <c r="U107" i="3" s="1"/>
  <c r="V107" i="3" s="1"/>
  <c r="W107" i="3" s="1"/>
  <c r="T107" i="3"/>
  <c r="Q111" i="3"/>
  <c r="U111" i="3" s="1"/>
  <c r="V111" i="3" s="1"/>
  <c r="W111" i="3" s="1"/>
  <c r="T111" i="3"/>
  <c r="Q115" i="3"/>
  <c r="U115" i="3" s="1"/>
  <c r="V115" i="3" s="1"/>
  <c r="W115" i="3" s="1"/>
  <c r="T115" i="3"/>
  <c r="Q119" i="3"/>
  <c r="U119" i="3" s="1"/>
  <c r="V119" i="3" s="1"/>
  <c r="W119" i="3" s="1"/>
  <c r="T119" i="3"/>
  <c r="Q123" i="3"/>
  <c r="U123" i="3" s="1"/>
  <c r="V123" i="3" s="1"/>
  <c r="W123" i="3" s="1"/>
  <c r="T123" i="3"/>
  <c r="Q127" i="3"/>
  <c r="U127" i="3" s="1"/>
  <c r="V127" i="3" s="1"/>
  <c r="W127" i="3" s="1"/>
  <c r="T127" i="3"/>
  <c r="T8" i="3"/>
  <c r="P39" i="3"/>
  <c r="P40" i="3"/>
  <c r="P47" i="3"/>
  <c r="P48" i="3"/>
  <c r="P55" i="3"/>
  <c r="P56" i="3"/>
  <c r="P63" i="3"/>
  <c r="P64" i="3"/>
  <c r="R101" i="3"/>
  <c r="P100" i="3"/>
  <c r="R105" i="3"/>
  <c r="P104" i="3"/>
  <c r="R109" i="3"/>
  <c r="P108" i="3"/>
  <c r="R113" i="3"/>
  <c r="P112" i="3"/>
  <c r="R117" i="3"/>
  <c r="P116" i="3"/>
  <c r="R121" i="3"/>
  <c r="P120" i="3"/>
  <c r="R125" i="3"/>
  <c r="P124" i="3"/>
  <c r="Q132" i="3"/>
  <c r="U132" i="3" s="1"/>
  <c r="T132" i="3"/>
  <c r="Q140" i="3"/>
  <c r="U140" i="3" s="1"/>
  <c r="T140" i="3"/>
  <c r="T155" i="3"/>
  <c r="Q155" i="3"/>
  <c r="U155" i="3" s="1"/>
  <c r="V155" i="3" s="1"/>
  <c r="W155" i="3" s="1"/>
  <c r="V159" i="3"/>
  <c r="W159" i="3" s="1"/>
  <c r="AI159" i="3" s="1"/>
  <c r="Q159" i="3"/>
  <c r="U159" i="3" s="1"/>
  <c r="T159" i="3"/>
  <c r="Q213" i="3"/>
  <c r="U213" i="3" s="1"/>
  <c r="T213" i="3"/>
  <c r="V213" i="3"/>
  <c r="W213" i="3" s="1"/>
  <c r="AI213" i="3" s="1"/>
  <c r="X213" i="3"/>
  <c r="Y213" i="3" s="1"/>
  <c r="Q229" i="3"/>
  <c r="U229" i="3" s="1"/>
  <c r="T229" i="3"/>
  <c r="V229" i="3"/>
  <c r="W229" i="3" s="1"/>
  <c r="AI229" i="3" s="1"/>
  <c r="X229" i="3"/>
  <c r="Y229" i="3" s="1"/>
  <c r="R39" i="3"/>
  <c r="R47" i="3"/>
  <c r="R55" i="3"/>
  <c r="R63" i="3"/>
  <c r="Q130" i="3"/>
  <c r="U130" i="3" s="1"/>
  <c r="V130" i="3" s="1"/>
  <c r="W130" i="3" s="1"/>
  <c r="T130" i="3"/>
  <c r="V132" i="3"/>
  <c r="W132" i="3" s="1"/>
  <c r="Q138" i="3"/>
  <c r="U138" i="3" s="1"/>
  <c r="V138" i="3" s="1"/>
  <c r="W138" i="3" s="1"/>
  <c r="T138" i="3"/>
  <c r="V140" i="3"/>
  <c r="W140" i="3" s="1"/>
  <c r="V143" i="3"/>
  <c r="W143" i="3" s="1"/>
  <c r="AI143" i="3" s="1"/>
  <c r="Q143" i="3"/>
  <c r="U143" i="3" s="1"/>
  <c r="T143" i="3"/>
  <c r="X143" i="3"/>
  <c r="Y143" i="3" s="1"/>
  <c r="T191" i="3"/>
  <c r="Q191" i="3"/>
  <c r="U191" i="3" s="1"/>
  <c r="V191" i="3" s="1"/>
  <c r="W191" i="3" s="1"/>
  <c r="R102" i="3"/>
  <c r="P101" i="3"/>
  <c r="R106" i="3"/>
  <c r="P105" i="3"/>
  <c r="R110" i="3"/>
  <c r="P109" i="3"/>
  <c r="R114" i="3"/>
  <c r="P113" i="3"/>
  <c r="R118" i="3"/>
  <c r="P117" i="3"/>
  <c r="R122" i="3"/>
  <c r="P121" i="3"/>
  <c r="R126" i="3"/>
  <c r="P125" i="3"/>
  <c r="Q128" i="3"/>
  <c r="U128" i="3" s="1"/>
  <c r="V128" i="3" s="1"/>
  <c r="W128" i="3" s="1"/>
  <c r="T128" i="3"/>
  <c r="Q136" i="3"/>
  <c r="U136" i="3" s="1"/>
  <c r="T136" i="3"/>
  <c r="R35" i="3"/>
  <c r="R43" i="3"/>
  <c r="R51" i="3"/>
  <c r="R59" i="3"/>
  <c r="R67" i="3"/>
  <c r="Q134" i="3"/>
  <c r="U134" i="3" s="1"/>
  <c r="V134" i="3" s="1"/>
  <c r="W134" i="3" s="1"/>
  <c r="AI134" i="3" s="1"/>
  <c r="T134" i="3"/>
  <c r="V136" i="3"/>
  <c r="W136" i="3" s="1"/>
  <c r="AI136" i="3" s="1"/>
  <c r="X142" i="3"/>
  <c r="Y142" i="3" s="1"/>
  <c r="T142" i="3"/>
  <c r="V142" i="3"/>
  <c r="W142" i="3" s="1"/>
  <c r="AI142" i="3" s="1"/>
  <c r="Q142" i="3"/>
  <c r="U142" i="3" s="1"/>
  <c r="R100" i="3"/>
  <c r="R104" i="3"/>
  <c r="R108" i="3"/>
  <c r="R112" i="3"/>
  <c r="R116" i="3"/>
  <c r="R120" i="3"/>
  <c r="R124" i="3"/>
  <c r="T147" i="3"/>
  <c r="Q147" i="3"/>
  <c r="U147" i="3" s="1"/>
  <c r="V147" i="3" s="1"/>
  <c r="W147" i="3" s="1"/>
  <c r="R149" i="3"/>
  <c r="P148" i="3"/>
  <c r="R148" i="3"/>
  <c r="V151" i="3"/>
  <c r="W151" i="3" s="1"/>
  <c r="AI151" i="3" s="1"/>
  <c r="Q151" i="3"/>
  <c r="U151" i="3" s="1"/>
  <c r="T151" i="3"/>
  <c r="T163" i="3"/>
  <c r="Q163" i="3"/>
  <c r="U163" i="3" s="1"/>
  <c r="V163" i="3" s="1"/>
  <c r="W163" i="3" s="1"/>
  <c r="R164" i="3"/>
  <c r="R165" i="3"/>
  <c r="P164" i="3"/>
  <c r="V201" i="3"/>
  <c r="W201" i="3" s="1"/>
  <c r="T201" i="3"/>
  <c r="Q201" i="3"/>
  <c r="U201" i="3" s="1"/>
  <c r="Q221" i="3"/>
  <c r="U221" i="3" s="1"/>
  <c r="V221" i="3" s="1"/>
  <c r="W221" i="3" s="1"/>
  <c r="T221" i="3"/>
  <c r="Q237" i="3"/>
  <c r="U237" i="3" s="1"/>
  <c r="V237" i="3" s="1"/>
  <c r="W237" i="3" s="1"/>
  <c r="T237" i="3"/>
  <c r="R130" i="3"/>
  <c r="P129" i="3"/>
  <c r="R132" i="3"/>
  <c r="P131" i="3"/>
  <c r="R134" i="3"/>
  <c r="P133" i="3"/>
  <c r="R136" i="3"/>
  <c r="P135" i="3"/>
  <c r="R138" i="3"/>
  <c r="P137" i="3"/>
  <c r="R140" i="3"/>
  <c r="P139" i="3"/>
  <c r="R142" i="3"/>
  <c r="P141" i="3"/>
  <c r="T157" i="3"/>
  <c r="Q157" i="3"/>
  <c r="U157" i="3" s="1"/>
  <c r="V157" i="3" s="1"/>
  <c r="W157" i="3" s="1"/>
  <c r="V149" i="3"/>
  <c r="W149" i="3" s="1"/>
  <c r="Q149" i="3"/>
  <c r="U149" i="3" s="1"/>
  <c r="R157" i="3"/>
  <c r="P156" i="3"/>
  <c r="R156" i="3"/>
  <c r="Q211" i="3"/>
  <c r="U211" i="3" s="1"/>
  <c r="V211" i="3" s="1"/>
  <c r="W211" i="3" s="1"/>
  <c r="AI211" i="3" s="1"/>
  <c r="T211" i="3"/>
  <c r="X211" i="3"/>
  <c r="Y211" i="3" s="1"/>
  <c r="Q217" i="3"/>
  <c r="U217" i="3" s="1"/>
  <c r="T217" i="3"/>
  <c r="V217" i="3"/>
  <c r="W217" i="3" s="1"/>
  <c r="AI217" i="3" s="1"/>
  <c r="X217" i="3"/>
  <c r="Y217" i="3" s="1"/>
  <c r="Q227" i="3"/>
  <c r="U227" i="3" s="1"/>
  <c r="V227" i="3" s="1"/>
  <c r="W227" i="3" s="1"/>
  <c r="AI227" i="3" s="1"/>
  <c r="T227" i="3"/>
  <c r="Q233" i="3"/>
  <c r="U233" i="3" s="1"/>
  <c r="V233" i="3" s="1"/>
  <c r="W233" i="3" s="1"/>
  <c r="T233" i="3"/>
  <c r="Q243" i="3"/>
  <c r="U243" i="3" s="1"/>
  <c r="V243" i="3" s="1"/>
  <c r="W243" i="3" s="1"/>
  <c r="T243" i="3"/>
  <c r="P68" i="3"/>
  <c r="P70" i="3"/>
  <c r="P72" i="3"/>
  <c r="P74" i="3"/>
  <c r="P76" i="3"/>
  <c r="P78" i="3"/>
  <c r="P80" i="3"/>
  <c r="P82" i="3"/>
  <c r="P84" i="3"/>
  <c r="P86" i="3"/>
  <c r="P88" i="3"/>
  <c r="P90" i="3"/>
  <c r="P92" i="3"/>
  <c r="P94" i="3"/>
  <c r="P96" i="3"/>
  <c r="P98" i="3"/>
  <c r="R145" i="3"/>
  <c r="P144" i="3"/>
  <c r="R144" i="3"/>
  <c r="P153" i="3"/>
  <c r="R161" i="3"/>
  <c r="P160" i="3"/>
  <c r="R160" i="3"/>
  <c r="Q195" i="3"/>
  <c r="U195" i="3" s="1"/>
  <c r="V195" i="3" s="1"/>
  <c r="W195" i="3" s="1"/>
  <c r="R216" i="3"/>
  <c r="P216" i="3"/>
  <c r="R217" i="3"/>
  <c r="R232" i="3"/>
  <c r="P232" i="3"/>
  <c r="R233" i="3"/>
  <c r="R193" i="3"/>
  <c r="P192" i="3"/>
  <c r="R192" i="3"/>
  <c r="R197" i="3"/>
  <c r="P196" i="3"/>
  <c r="Q219" i="3"/>
  <c r="U219" i="3" s="1"/>
  <c r="V219" i="3" s="1"/>
  <c r="W219" i="3" s="1"/>
  <c r="T219" i="3"/>
  <c r="Q225" i="3"/>
  <c r="U225" i="3" s="1"/>
  <c r="V225" i="3" s="1"/>
  <c r="W225" i="3" s="1"/>
  <c r="T225" i="3"/>
  <c r="Q235" i="3"/>
  <c r="U235" i="3" s="1"/>
  <c r="V235" i="3" s="1"/>
  <c r="W235" i="3" s="1"/>
  <c r="T235" i="3"/>
  <c r="Q241" i="3"/>
  <c r="U241" i="3" s="1"/>
  <c r="T241" i="3"/>
  <c r="V241" i="3"/>
  <c r="W241" i="3" s="1"/>
  <c r="P145" i="3"/>
  <c r="R153" i="3"/>
  <c r="P152" i="3"/>
  <c r="R152" i="3"/>
  <c r="P161" i="3"/>
  <c r="V193" i="3"/>
  <c r="W193" i="3" s="1"/>
  <c r="AI193" i="3" s="1"/>
  <c r="Q193" i="3"/>
  <c r="U193" i="3" s="1"/>
  <c r="Q197" i="3"/>
  <c r="U197" i="3" s="1"/>
  <c r="V197" i="3" s="1"/>
  <c r="W197" i="3" s="1"/>
  <c r="T197" i="3"/>
  <c r="R224" i="3"/>
  <c r="P224" i="3"/>
  <c r="R225" i="3"/>
  <c r="R240" i="3"/>
  <c r="P240" i="3"/>
  <c r="R241" i="3"/>
  <c r="R151" i="3"/>
  <c r="P150" i="3"/>
  <c r="R159" i="3"/>
  <c r="P158" i="3"/>
  <c r="P165" i="3"/>
  <c r="P169" i="3"/>
  <c r="P173" i="3"/>
  <c r="P177" i="3"/>
  <c r="P181" i="3"/>
  <c r="P185" i="3"/>
  <c r="P189" i="3"/>
  <c r="R201" i="3"/>
  <c r="P200" i="3"/>
  <c r="P212" i="3"/>
  <c r="R213" i="3"/>
  <c r="Q215" i="3"/>
  <c r="U215" i="3" s="1"/>
  <c r="V215" i="3" s="1"/>
  <c r="W215" i="3" s="1"/>
  <c r="AI215" i="3" s="1"/>
  <c r="T215" i="3"/>
  <c r="X215" i="3"/>
  <c r="Y215" i="3" s="1"/>
  <c r="R228" i="3"/>
  <c r="P228" i="3"/>
  <c r="R229" i="3"/>
  <c r="Q231" i="3"/>
  <c r="U231" i="3" s="1"/>
  <c r="V231" i="3" s="1"/>
  <c r="W231" i="3" s="1"/>
  <c r="T231" i="3"/>
  <c r="R244" i="3"/>
  <c r="P244" i="3"/>
  <c r="R147" i="3"/>
  <c r="P146" i="3"/>
  <c r="R155" i="3"/>
  <c r="P154" i="3"/>
  <c r="R163" i="3"/>
  <c r="P162" i="3"/>
  <c r="P167" i="3"/>
  <c r="P171" i="3"/>
  <c r="P175" i="3"/>
  <c r="P179" i="3"/>
  <c r="P183" i="3"/>
  <c r="P187" i="3"/>
  <c r="P199" i="3"/>
  <c r="R220" i="3"/>
  <c r="P220" i="3"/>
  <c r="R221" i="3"/>
  <c r="Q223" i="3"/>
  <c r="U223" i="3" s="1"/>
  <c r="V223" i="3" s="1"/>
  <c r="W223" i="3" s="1"/>
  <c r="T223" i="3"/>
  <c r="R236" i="3"/>
  <c r="P236" i="3"/>
  <c r="R237" i="3"/>
  <c r="Q239" i="3"/>
  <c r="U239" i="3" s="1"/>
  <c r="V239" i="3" s="1"/>
  <c r="W239" i="3" s="1"/>
  <c r="T239" i="3"/>
  <c r="P166" i="3"/>
  <c r="R167" i="3"/>
  <c r="P168" i="3"/>
  <c r="R169" i="3"/>
  <c r="P170" i="3"/>
  <c r="R171" i="3"/>
  <c r="P172" i="3"/>
  <c r="R173" i="3"/>
  <c r="P174" i="3"/>
  <c r="R175" i="3"/>
  <c r="P176" i="3"/>
  <c r="R177" i="3"/>
  <c r="P178" i="3"/>
  <c r="R179" i="3"/>
  <c r="P180" i="3"/>
  <c r="R181" i="3"/>
  <c r="P182" i="3"/>
  <c r="R183" i="3"/>
  <c r="P184" i="3"/>
  <c r="R185" i="3"/>
  <c r="P186" i="3"/>
  <c r="R187" i="3"/>
  <c r="P188" i="3"/>
  <c r="R189" i="3"/>
  <c r="R195" i="3"/>
  <c r="P194" i="3"/>
  <c r="P202" i="3"/>
  <c r="Q203" i="3"/>
  <c r="U203" i="3" s="1"/>
  <c r="V203" i="3" s="1"/>
  <c r="W203" i="3" s="1"/>
  <c r="T203" i="3"/>
  <c r="Q204" i="3"/>
  <c r="U204" i="3" s="1"/>
  <c r="V204" i="3" s="1"/>
  <c r="W204" i="3" s="1"/>
  <c r="T204" i="3"/>
  <c r="Q205" i="3"/>
  <c r="U205" i="3" s="1"/>
  <c r="V205" i="3"/>
  <c r="W205" i="3" s="1"/>
  <c r="T205" i="3"/>
  <c r="Q206" i="3"/>
  <c r="U206" i="3" s="1"/>
  <c r="T206" i="3"/>
  <c r="V206" i="3"/>
  <c r="W206" i="3" s="1"/>
  <c r="Q207" i="3"/>
  <c r="U207" i="3" s="1"/>
  <c r="V207" i="3" s="1"/>
  <c r="W207" i="3" s="1"/>
  <c r="T207" i="3"/>
  <c r="Q208" i="3"/>
  <c r="U208" i="3" s="1"/>
  <c r="V208" i="3" s="1"/>
  <c r="W208" i="3" s="1"/>
  <c r="T208" i="3"/>
  <c r="R210" i="3"/>
  <c r="P209" i="3"/>
  <c r="Q210" i="3"/>
  <c r="U210" i="3" s="1"/>
  <c r="V210" i="3" s="1"/>
  <c r="W210" i="3" s="1"/>
  <c r="R218" i="3"/>
  <c r="P218" i="3"/>
  <c r="R226" i="3"/>
  <c r="P226" i="3"/>
  <c r="R234" i="3"/>
  <c r="P234" i="3"/>
  <c r="R242" i="3"/>
  <c r="P242" i="3"/>
  <c r="R191" i="3"/>
  <c r="P190" i="3"/>
  <c r="R199" i="3"/>
  <c r="P198" i="3"/>
  <c r="R212" i="3"/>
  <c r="R214" i="3"/>
  <c r="P214" i="3"/>
  <c r="R222" i="3"/>
  <c r="P222" i="3"/>
  <c r="R230" i="3"/>
  <c r="P230" i="3"/>
  <c r="R238" i="3"/>
  <c r="P238" i="3"/>
  <c r="I12" i="2"/>
  <c r="J12" i="2" s="1"/>
  <c r="K12" i="2" s="1"/>
  <c r="I16" i="2"/>
  <c r="J16" i="2" s="1"/>
  <c r="K16" i="2" s="1"/>
  <c r="I24" i="2"/>
  <c r="J24" i="2" s="1"/>
  <c r="K24" i="2" s="1"/>
  <c r="I28" i="2"/>
  <c r="J28" i="2" s="1"/>
  <c r="K28" i="2" s="1"/>
  <c r="I32" i="2"/>
  <c r="J32" i="2" s="1"/>
  <c r="K32" i="2" s="1"/>
  <c r="I35" i="2"/>
  <c r="J35" i="2" s="1"/>
  <c r="K35" i="2" s="1"/>
  <c r="I38" i="2"/>
  <c r="J38" i="2" s="1"/>
  <c r="K38" i="2" s="1"/>
  <c r="I42" i="2"/>
  <c r="J42" i="2"/>
  <c r="K42" i="2" s="1"/>
  <c r="I46" i="2"/>
  <c r="J46" i="2" s="1"/>
  <c r="K46" i="2" s="1"/>
  <c r="I50" i="2"/>
  <c r="J50" i="2" s="1"/>
  <c r="K50" i="2" s="1"/>
  <c r="I9" i="2"/>
  <c r="J9" i="2" s="1"/>
  <c r="K9" i="2" s="1"/>
  <c r="I13" i="2"/>
  <c r="J13" i="2" s="1"/>
  <c r="K13" i="2" s="1"/>
  <c r="I17" i="2"/>
  <c r="J17" i="2" s="1"/>
  <c r="K17" i="2" s="1"/>
  <c r="I21" i="2"/>
  <c r="J21" i="2" s="1"/>
  <c r="K21" i="2" s="1"/>
  <c r="I25" i="2"/>
  <c r="J25" i="2" s="1"/>
  <c r="K25" i="2" s="1"/>
  <c r="I29" i="2"/>
  <c r="J29" i="2" s="1"/>
  <c r="K29" i="2" s="1"/>
  <c r="I33" i="2"/>
  <c r="J33" i="2" s="1"/>
  <c r="K33" i="2" s="1"/>
  <c r="I39" i="2"/>
  <c r="J39" i="2" s="1"/>
  <c r="K39" i="2" s="1"/>
  <c r="I43" i="2"/>
  <c r="J43" i="2" s="1"/>
  <c r="K43" i="2" s="1"/>
  <c r="I47" i="2"/>
  <c r="J47" i="2" s="1"/>
  <c r="K47" i="2" s="1"/>
  <c r="I51" i="2"/>
  <c r="J51" i="2" s="1"/>
  <c r="K51" i="2" s="1"/>
  <c r="I8" i="2"/>
  <c r="J8" i="2" s="1"/>
  <c r="K8" i="2" s="1"/>
  <c r="I20" i="2"/>
  <c r="J20" i="2" s="1"/>
  <c r="K20" i="2" s="1"/>
  <c r="I10" i="2"/>
  <c r="J10" i="2" s="1"/>
  <c r="K10" i="2" s="1"/>
  <c r="I14" i="2"/>
  <c r="J14" i="2" s="1"/>
  <c r="K14" i="2" s="1"/>
  <c r="I18" i="2"/>
  <c r="J18" i="2" s="1"/>
  <c r="K18" i="2" s="1"/>
  <c r="I22" i="2"/>
  <c r="J22" i="2" s="1"/>
  <c r="K22" i="2" s="1"/>
  <c r="I26" i="2"/>
  <c r="J26" i="2" s="1"/>
  <c r="K26" i="2" s="1"/>
  <c r="I30" i="2"/>
  <c r="J30" i="2" s="1"/>
  <c r="K30" i="2" s="1"/>
  <c r="I34" i="2"/>
  <c r="J34" i="2"/>
  <c r="K34" i="2" s="1"/>
  <c r="J37" i="2"/>
  <c r="K37" i="2" s="1"/>
  <c r="I37" i="2"/>
  <c r="I40" i="2"/>
  <c r="J40" i="2" s="1"/>
  <c r="K40" i="2" s="1"/>
  <c r="I41" i="2"/>
  <c r="J41" i="2" s="1"/>
  <c r="K41" i="2" s="1"/>
  <c r="I44" i="2"/>
  <c r="J44" i="2" s="1"/>
  <c r="K44" i="2" s="1"/>
  <c r="I45" i="2"/>
  <c r="J45" i="2" s="1"/>
  <c r="K45" i="2" s="1"/>
  <c r="I48" i="2"/>
  <c r="J48" i="2" s="1"/>
  <c r="K48" i="2" s="1"/>
  <c r="I49" i="2"/>
  <c r="J49" i="2" s="1"/>
  <c r="K49" i="2" s="1"/>
  <c r="I52" i="2"/>
  <c r="J52" i="2" s="1"/>
  <c r="K52" i="2" s="1"/>
  <c r="I53" i="2"/>
  <c r="J53" i="2" s="1"/>
  <c r="K53" i="2" s="1"/>
  <c r="J36" i="2"/>
  <c r="K36" i="2" s="1"/>
  <c r="I36" i="2"/>
  <c r="K48" i="1"/>
  <c r="K52" i="1"/>
  <c r="K56" i="1"/>
  <c r="K14" i="1"/>
  <c r="K30" i="1"/>
  <c r="K34" i="1"/>
  <c r="K42" i="1"/>
  <c r="K9" i="1"/>
  <c r="I10" i="1"/>
  <c r="I14" i="1"/>
  <c r="K17" i="1"/>
  <c r="I18" i="1"/>
  <c r="I22" i="1"/>
  <c r="K22" i="1" s="1"/>
  <c r="I26" i="1"/>
  <c r="K26" i="1" s="1"/>
  <c r="I30" i="1"/>
  <c r="I34" i="1"/>
  <c r="I36" i="1"/>
  <c r="K36" i="1" s="1"/>
  <c r="I38" i="1"/>
  <c r="K38" i="1" s="1"/>
  <c r="I9" i="1"/>
  <c r="K12" i="1"/>
  <c r="I13" i="1"/>
  <c r="K13" i="1" s="1"/>
  <c r="K16" i="1"/>
  <c r="I17" i="1"/>
  <c r="K20" i="1"/>
  <c r="I21" i="1"/>
  <c r="K21" i="1" s="1"/>
  <c r="K23" i="1"/>
  <c r="K25" i="1"/>
  <c r="K27" i="1"/>
  <c r="K29" i="1"/>
  <c r="K31" i="1"/>
  <c r="K33" i="1"/>
  <c r="K35" i="1"/>
  <c r="K37" i="1"/>
  <c r="K39" i="1"/>
  <c r="K47" i="1"/>
  <c r="K49" i="1"/>
  <c r="K51" i="1"/>
  <c r="K53" i="1"/>
  <c r="K55" i="1"/>
  <c r="K57" i="1"/>
  <c r="K10" i="1"/>
  <c r="K18" i="1"/>
  <c r="K24" i="1"/>
  <c r="K28" i="1"/>
  <c r="K32" i="1"/>
  <c r="K11" i="1"/>
  <c r="K15" i="1"/>
  <c r="K19" i="1"/>
  <c r="K40" i="1"/>
  <c r="K41" i="1"/>
  <c r="K43" i="1"/>
  <c r="K44" i="1"/>
  <c r="K45" i="1"/>
  <c r="X207" i="3" l="1"/>
  <c r="Y207" i="3" s="1"/>
  <c r="AI207" i="3"/>
  <c r="X204" i="3"/>
  <c r="Y204" i="3" s="1"/>
  <c r="AI204" i="3"/>
  <c r="X223" i="3"/>
  <c r="Y223" i="3" s="1"/>
  <c r="AI223" i="3"/>
  <c r="X231" i="3"/>
  <c r="Y231" i="3" s="1"/>
  <c r="AI231" i="3"/>
  <c r="X225" i="3"/>
  <c r="Y225" i="3" s="1"/>
  <c r="AI225" i="3"/>
  <c r="X149" i="3"/>
  <c r="Y149" i="3" s="1"/>
  <c r="AI149" i="3"/>
  <c r="X221" i="3"/>
  <c r="Y221" i="3" s="1"/>
  <c r="AI221" i="3"/>
  <c r="X147" i="3"/>
  <c r="Y147" i="3" s="1"/>
  <c r="AI147" i="3"/>
  <c r="X65" i="3"/>
  <c r="Y65" i="3" s="1"/>
  <c r="AI65" i="3"/>
  <c r="X44" i="3"/>
  <c r="Y44" i="3" s="1"/>
  <c r="AI44" i="3"/>
  <c r="X89" i="3"/>
  <c r="Y89" i="3" s="1"/>
  <c r="AI89" i="3"/>
  <c r="X73" i="3"/>
  <c r="Y73" i="3" s="1"/>
  <c r="AI73" i="3"/>
  <c r="X43" i="3"/>
  <c r="Y43" i="3" s="1"/>
  <c r="AI43" i="3"/>
  <c r="X62" i="3"/>
  <c r="Y62" i="3" s="1"/>
  <c r="AI62" i="3"/>
  <c r="X41" i="3"/>
  <c r="Y41" i="3" s="1"/>
  <c r="AI41" i="3"/>
  <c r="X205" i="3"/>
  <c r="Y205" i="3" s="1"/>
  <c r="AI205" i="3"/>
  <c r="X191" i="3"/>
  <c r="Y191" i="3" s="1"/>
  <c r="AI191" i="3"/>
  <c r="X138" i="3"/>
  <c r="Y138" i="3" s="1"/>
  <c r="AI138" i="3"/>
  <c r="X159" i="3"/>
  <c r="Y159" i="3" s="1"/>
  <c r="X155" i="3"/>
  <c r="Y155" i="3" s="1"/>
  <c r="AI155" i="3"/>
  <c r="X123" i="3"/>
  <c r="Y123" i="3" s="1"/>
  <c r="AI123" i="3"/>
  <c r="X115" i="3"/>
  <c r="Y115" i="3" s="1"/>
  <c r="AI115" i="3"/>
  <c r="X107" i="3"/>
  <c r="Y107" i="3" s="1"/>
  <c r="AI107" i="3"/>
  <c r="X99" i="3"/>
  <c r="Y99" i="3" s="1"/>
  <c r="AI99" i="3"/>
  <c r="X91" i="3"/>
  <c r="Y91" i="3" s="1"/>
  <c r="AI91" i="3"/>
  <c r="X83" i="3"/>
  <c r="Y83" i="3" s="1"/>
  <c r="AI83" i="3"/>
  <c r="X75" i="3"/>
  <c r="Y75" i="3" s="1"/>
  <c r="AI75" i="3"/>
  <c r="X67" i="3"/>
  <c r="Y67" i="3" s="1"/>
  <c r="AI67" i="3"/>
  <c r="X61" i="3"/>
  <c r="Y61" i="3" s="1"/>
  <c r="AI61" i="3"/>
  <c r="X50" i="3"/>
  <c r="Y50" i="3" s="1"/>
  <c r="AI50" i="3"/>
  <c r="X35" i="3"/>
  <c r="Y35" i="3" s="1"/>
  <c r="AI35" i="3"/>
  <c r="X33" i="3"/>
  <c r="Y33" i="3" s="1"/>
  <c r="AI33" i="3"/>
  <c r="X31" i="3"/>
  <c r="Y31" i="3" s="1"/>
  <c r="AI31" i="3"/>
  <c r="X29" i="3"/>
  <c r="Y29" i="3" s="1"/>
  <c r="AI29" i="3"/>
  <c r="X27" i="3"/>
  <c r="Y27" i="3" s="1"/>
  <c r="AI27" i="3"/>
  <c r="X25" i="3"/>
  <c r="Y25" i="3" s="1"/>
  <c r="AI25" i="3"/>
  <c r="X23" i="3"/>
  <c r="Y23" i="3" s="1"/>
  <c r="AI23" i="3"/>
  <c r="X21" i="3"/>
  <c r="Y21" i="3" s="1"/>
  <c r="AI21" i="3"/>
  <c r="X19" i="3"/>
  <c r="Y19" i="3" s="1"/>
  <c r="AI19" i="3"/>
  <c r="X17" i="3"/>
  <c r="Y17" i="3" s="1"/>
  <c r="AI17" i="3"/>
  <c r="X15" i="3"/>
  <c r="Y15" i="3" s="1"/>
  <c r="AI15" i="3"/>
  <c r="X13" i="3"/>
  <c r="Y13" i="3" s="1"/>
  <c r="AI13" i="3"/>
  <c r="X11" i="3"/>
  <c r="Y11" i="3" s="1"/>
  <c r="AI11" i="3"/>
  <c r="X9" i="3"/>
  <c r="AI9" i="3"/>
  <c r="X118" i="3"/>
  <c r="Y118" i="3" s="1"/>
  <c r="AI118" i="3"/>
  <c r="X102" i="3"/>
  <c r="Y102" i="3" s="1"/>
  <c r="AI102" i="3"/>
  <c r="X49" i="3"/>
  <c r="Y49" i="3" s="1"/>
  <c r="AI49" i="3"/>
  <c r="X93" i="3"/>
  <c r="Y93" i="3" s="1"/>
  <c r="AI93" i="3"/>
  <c r="X77" i="3"/>
  <c r="Y77" i="3" s="1"/>
  <c r="AI77" i="3"/>
  <c r="X58" i="3"/>
  <c r="Y58" i="3" s="1"/>
  <c r="AI58" i="3"/>
  <c r="X53" i="3"/>
  <c r="Y53" i="3" s="1"/>
  <c r="AI53" i="3"/>
  <c r="X46" i="3"/>
  <c r="Y46" i="3" s="1"/>
  <c r="AI46" i="3"/>
  <c r="X210" i="3"/>
  <c r="Y210" i="3" s="1"/>
  <c r="AI210" i="3"/>
  <c r="X208" i="3"/>
  <c r="Y208" i="3" s="1"/>
  <c r="AI208" i="3"/>
  <c r="X203" i="3"/>
  <c r="Y203" i="3" s="1"/>
  <c r="AI203" i="3"/>
  <c r="X241" i="3"/>
  <c r="Y241" i="3" s="1"/>
  <c r="AI241" i="3"/>
  <c r="X235" i="3"/>
  <c r="Y235" i="3" s="1"/>
  <c r="AI235" i="3"/>
  <c r="X219" i="3"/>
  <c r="Y219" i="3" s="1"/>
  <c r="AI219" i="3"/>
  <c r="X195" i="3"/>
  <c r="Y195" i="3" s="1"/>
  <c r="AI195" i="3"/>
  <c r="X227" i="3"/>
  <c r="Y227" i="3" s="1"/>
  <c r="X237" i="3"/>
  <c r="Y237" i="3" s="1"/>
  <c r="AI237" i="3"/>
  <c r="X128" i="3"/>
  <c r="Y128" i="3" s="1"/>
  <c r="AI128" i="3"/>
  <c r="X132" i="3"/>
  <c r="Y132" i="3" s="1"/>
  <c r="AI132" i="3"/>
  <c r="X122" i="3"/>
  <c r="Y122" i="3" s="1"/>
  <c r="AI122" i="3"/>
  <c r="X106" i="3"/>
  <c r="Y106" i="3" s="1"/>
  <c r="AI106" i="3"/>
  <c r="X54" i="3"/>
  <c r="Y54" i="3" s="1"/>
  <c r="AI54" i="3"/>
  <c r="X97" i="3"/>
  <c r="Y97" i="3" s="1"/>
  <c r="AI97" i="3"/>
  <c r="X81" i="3"/>
  <c r="Y81" i="3" s="1"/>
  <c r="AI81" i="3"/>
  <c r="X42" i="3"/>
  <c r="Y42" i="3" s="1"/>
  <c r="AI42" i="3"/>
  <c r="X37" i="3"/>
  <c r="Y37" i="3" s="1"/>
  <c r="AI37" i="3"/>
  <c r="X52" i="3"/>
  <c r="Y52" i="3" s="1"/>
  <c r="AI52" i="3"/>
  <c r="X130" i="3"/>
  <c r="Y130" i="3" s="1"/>
  <c r="AI130" i="3"/>
  <c r="X114" i="3"/>
  <c r="Y114" i="3" s="1"/>
  <c r="AI114" i="3"/>
  <c r="X206" i="3"/>
  <c r="Y206" i="3" s="1"/>
  <c r="AI206" i="3"/>
  <c r="X197" i="3"/>
  <c r="Y197" i="3" s="1"/>
  <c r="AI197" i="3"/>
  <c r="X233" i="3"/>
  <c r="Y233" i="3" s="1"/>
  <c r="AI233" i="3"/>
  <c r="X157" i="3"/>
  <c r="Y157" i="3" s="1"/>
  <c r="AI157" i="3"/>
  <c r="X151" i="3"/>
  <c r="Y151" i="3" s="1"/>
  <c r="X239" i="3"/>
  <c r="Y239" i="3" s="1"/>
  <c r="AI239" i="3"/>
  <c r="X193" i="3"/>
  <c r="Y193" i="3" s="1"/>
  <c r="X243" i="3"/>
  <c r="Y243" i="3" s="1"/>
  <c r="AI243" i="3"/>
  <c r="X201" i="3"/>
  <c r="Y201" i="3" s="1"/>
  <c r="AI201" i="3"/>
  <c r="X163" i="3"/>
  <c r="Y163" i="3" s="1"/>
  <c r="AI163" i="3"/>
  <c r="X134" i="3"/>
  <c r="Y134" i="3" s="1"/>
  <c r="X136" i="3"/>
  <c r="Y136" i="3" s="1"/>
  <c r="X140" i="3"/>
  <c r="Y140" i="3" s="1"/>
  <c r="AI140" i="3"/>
  <c r="X127" i="3"/>
  <c r="Y127" i="3" s="1"/>
  <c r="AI127" i="3"/>
  <c r="X119" i="3"/>
  <c r="Y119" i="3" s="1"/>
  <c r="AI119" i="3"/>
  <c r="X111" i="3"/>
  <c r="Y111" i="3" s="1"/>
  <c r="AI111" i="3"/>
  <c r="X103" i="3"/>
  <c r="Y103" i="3" s="1"/>
  <c r="AI103" i="3"/>
  <c r="X95" i="3"/>
  <c r="Y95" i="3" s="1"/>
  <c r="AI95" i="3"/>
  <c r="X87" i="3"/>
  <c r="Y87" i="3" s="1"/>
  <c r="AI87" i="3"/>
  <c r="X79" i="3"/>
  <c r="Y79" i="3" s="1"/>
  <c r="AI79" i="3"/>
  <c r="X71" i="3"/>
  <c r="Y71" i="3" s="1"/>
  <c r="AI71" i="3"/>
  <c r="X66" i="3"/>
  <c r="Y66" i="3" s="1"/>
  <c r="AI66" i="3"/>
  <c r="X51" i="3"/>
  <c r="Y51" i="3" s="1"/>
  <c r="AI51" i="3"/>
  <c r="X45" i="3"/>
  <c r="Y45" i="3" s="1"/>
  <c r="AI45" i="3"/>
  <c r="X34" i="3"/>
  <c r="Y34" i="3" s="1"/>
  <c r="AI34" i="3"/>
  <c r="X32" i="3"/>
  <c r="Y32" i="3" s="1"/>
  <c r="AI32" i="3"/>
  <c r="X30" i="3"/>
  <c r="Y30" i="3" s="1"/>
  <c r="AI30" i="3"/>
  <c r="X28" i="3"/>
  <c r="Y28" i="3" s="1"/>
  <c r="AI28" i="3"/>
  <c r="X26" i="3"/>
  <c r="Y26" i="3" s="1"/>
  <c r="AI26" i="3"/>
  <c r="X24" i="3"/>
  <c r="Y24" i="3" s="1"/>
  <c r="AI24" i="3"/>
  <c r="X22" i="3"/>
  <c r="Y22" i="3" s="1"/>
  <c r="AI22" i="3"/>
  <c r="X20" i="3"/>
  <c r="Y20" i="3" s="1"/>
  <c r="AI20" i="3"/>
  <c r="X18" i="3"/>
  <c r="Y18" i="3" s="1"/>
  <c r="AI18" i="3"/>
  <c r="X16" i="3"/>
  <c r="Y16" i="3" s="1"/>
  <c r="AI16" i="3"/>
  <c r="X14" i="3"/>
  <c r="Y14" i="3" s="1"/>
  <c r="AI14" i="3"/>
  <c r="X12" i="3"/>
  <c r="Y12" i="3" s="1"/>
  <c r="AI12" i="3"/>
  <c r="X10" i="3"/>
  <c r="Y10" i="3" s="1"/>
  <c r="AI10" i="3"/>
  <c r="X126" i="3"/>
  <c r="Y126" i="3" s="1"/>
  <c r="AI126" i="3"/>
  <c r="X110" i="3"/>
  <c r="Y110" i="3" s="1"/>
  <c r="AI110" i="3"/>
  <c r="X60" i="3"/>
  <c r="Y60" i="3" s="1"/>
  <c r="AI60" i="3"/>
  <c r="X38" i="3"/>
  <c r="Y38" i="3" s="1"/>
  <c r="AI38" i="3"/>
  <c r="X85" i="3"/>
  <c r="Y85" i="3" s="1"/>
  <c r="AI85" i="3"/>
  <c r="X69" i="3"/>
  <c r="Y69" i="3" s="1"/>
  <c r="AI69" i="3"/>
  <c r="X59" i="3"/>
  <c r="Y59" i="3" s="1"/>
  <c r="AI59" i="3"/>
  <c r="X57" i="3"/>
  <c r="Y57" i="3" s="1"/>
  <c r="AI57" i="3"/>
  <c r="X36" i="3"/>
  <c r="Y36" i="3" s="1"/>
  <c r="AI36" i="3"/>
  <c r="Y9" i="3"/>
  <c r="Q234" i="3"/>
  <c r="U234" i="3" s="1"/>
  <c r="V234" i="3" s="1"/>
  <c r="W234" i="3" s="1"/>
  <c r="T234" i="3"/>
  <c r="Q236" i="3"/>
  <c r="U236" i="3" s="1"/>
  <c r="V236" i="3" s="1"/>
  <c r="W236" i="3" s="1"/>
  <c r="T236" i="3"/>
  <c r="V199" i="3"/>
  <c r="W199" i="3" s="1"/>
  <c r="Q199" i="3"/>
  <c r="U199" i="3" s="1"/>
  <c r="T199" i="3"/>
  <c r="T189" i="3"/>
  <c r="Q189" i="3"/>
  <c r="U189" i="3" s="1"/>
  <c r="V189" i="3" s="1"/>
  <c r="W189" i="3" s="1"/>
  <c r="Q224" i="3"/>
  <c r="U224" i="3" s="1"/>
  <c r="V224" i="3" s="1"/>
  <c r="W224" i="3" s="1"/>
  <c r="T224" i="3"/>
  <c r="T152" i="3"/>
  <c r="Q152" i="3"/>
  <c r="U152" i="3" s="1"/>
  <c r="V152" i="3" s="1"/>
  <c r="W152" i="3" s="1"/>
  <c r="T144" i="3"/>
  <c r="Q144" i="3"/>
  <c r="U144" i="3" s="1"/>
  <c r="V144" i="3"/>
  <c r="W144" i="3" s="1"/>
  <c r="AI144" i="3" s="1"/>
  <c r="V86" i="3"/>
  <c r="W86" i="3" s="1"/>
  <c r="T86" i="3"/>
  <c r="Q86" i="3"/>
  <c r="U86" i="3" s="1"/>
  <c r="T156" i="3"/>
  <c r="Q156" i="3"/>
  <c r="U156" i="3" s="1"/>
  <c r="V156" i="3" s="1"/>
  <c r="W156" i="3" s="1"/>
  <c r="Q113" i="3"/>
  <c r="U113" i="3" s="1"/>
  <c r="V113" i="3" s="1"/>
  <c r="W113" i="3" s="1"/>
  <c r="T113" i="3"/>
  <c r="Q120" i="3"/>
  <c r="U120" i="3" s="1"/>
  <c r="V120" i="3" s="1"/>
  <c r="W120" i="3" s="1"/>
  <c r="T120" i="3"/>
  <c r="Q104" i="3"/>
  <c r="U104" i="3" s="1"/>
  <c r="V104" i="3" s="1"/>
  <c r="W104" i="3" s="1"/>
  <c r="T104" i="3"/>
  <c r="Q48" i="3"/>
  <c r="U48" i="3" s="1"/>
  <c r="V48" i="3" s="1"/>
  <c r="W48" i="3" s="1"/>
  <c r="T48" i="3"/>
  <c r="Q222" i="3"/>
  <c r="U222" i="3" s="1"/>
  <c r="V222" i="3" s="1"/>
  <c r="W222" i="3" s="1"/>
  <c r="T222" i="3"/>
  <c r="Q202" i="3"/>
  <c r="U202" i="3" s="1"/>
  <c r="V202" i="3" s="1"/>
  <c r="W202" i="3" s="1"/>
  <c r="T202" i="3"/>
  <c r="V184" i="3"/>
  <c r="W184" i="3" s="1"/>
  <c r="T184" i="3"/>
  <c r="Q184" i="3"/>
  <c r="U184" i="3" s="1"/>
  <c r="V172" i="3"/>
  <c r="W172" i="3" s="1"/>
  <c r="T172" i="3"/>
  <c r="Q172" i="3"/>
  <c r="U172" i="3" s="1"/>
  <c r="T187" i="3"/>
  <c r="Q187" i="3"/>
  <c r="U187" i="3" s="1"/>
  <c r="V187" i="3" s="1"/>
  <c r="W187" i="3" s="1"/>
  <c r="T154" i="3"/>
  <c r="Q154" i="3"/>
  <c r="U154" i="3" s="1"/>
  <c r="V154" i="3" s="1"/>
  <c r="W154" i="3" s="1"/>
  <c r="Q212" i="3"/>
  <c r="U212" i="3" s="1"/>
  <c r="V212" i="3" s="1"/>
  <c r="W212" i="3" s="1"/>
  <c r="T212" i="3"/>
  <c r="T169" i="3"/>
  <c r="Q169" i="3"/>
  <c r="U169" i="3" s="1"/>
  <c r="V169" i="3" s="1"/>
  <c r="W169" i="3" s="1"/>
  <c r="V84" i="3"/>
  <c r="W84" i="3" s="1"/>
  <c r="T84" i="3"/>
  <c r="Q84" i="3"/>
  <c r="U84" i="3" s="1"/>
  <c r="Q135" i="3"/>
  <c r="U135" i="3" s="1"/>
  <c r="V135" i="3" s="1"/>
  <c r="W135" i="3" s="1"/>
  <c r="T135" i="3"/>
  <c r="V164" i="3"/>
  <c r="W164" i="3" s="1"/>
  <c r="T164" i="3"/>
  <c r="Q164" i="3"/>
  <c r="U164" i="3" s="1"/>
  <c r="X148" i="3"/>
  <c r="Y148" i="3" s="1"/>
  <c r="T148" i="3"/>
  <c r="Q148" i="3"/>
  <c r="U148" i="3" s="1"/>
  <c r="V148" i="3"/>
  <c r="W148" i="3" s="1"/>
  <c r="AI148" i="3" s="1"/>
  <c r="Q63" i="3"/>
  <c r="U63" i="3" s="1"/>
  <c r="V63" i="3" s="1"/>
  <c r="W63" i="3" s="1"/>
  <c r="T63" i="3"/>
  <c r="Q47" i="3"/>
  <c r="U47" i="3" s="1"/>
  <c r="V47" i="3" s="1"/>
  <c r="W47" i="3" s="1"/>
  <c r="T47" i="3"/>
  <c r="Q198" i="3"/>
  <c r="U198" i="3" s="1"/>
  <c r="V198" i="3" s="1"/>
  <c r="W198" i="3" s="1"/>
  <c r="T198" i="3"/>
  <c r="Q242" i="3"/>
  <c r="U242" i="3" s="1"/>
  <c r="V242" i="3" s="1"/>
  <c r="W242" i="3" s="1"/>
  <c r="T242" i="3"/>
  <c r="Q226" i="3"/>
  <c r="U226" i="3" s="1"/>
  <c r="V226" i="3" s="1"/>
  <c r="W226" i="3" s="1"/>
  <c r="T226" i="3"/>
  <c r="Q194" i="3"/>
  <c r="U194" i="3" s="1"/>
  <c r="V194" i="3" s="1"/>
  <c r="W194" i="3" s="1"/>
  <c r="T194" i="3"/>
  <c r="Q220" i="3"/>
  <c r="U220" i="3" s="1"/>
  <c r="V220" i="3" s="1"/>
  <c r="W220" i="3" s="1"/>
  <c r="T220" i="3"/>
  <c r="T183" i="3"/>
  <c r="Q183" i="3"/>
  <c r="U183" i="3" s="1"/>
  <c r="V183" i="3" s="1"/>
  <c r="W183" i="3" s="1"/>
  <c r="T167" i="3"/>
  <c r="Q167" i="3"/>
  <c r="U167" i="3" s="1"/>
  <c r="V167" i="3" s="1"/>
  <c r="W167" i="3" s="1"/>
  <c r="Q200" i="3"/>
  <c r="U200" i="3" s="1"/>
  <c r="V200" i="3" s="1"/>
  <c r="W200" i="3" s="1"/>
  <c r="T200" i="3"/>
  <c r="T181" i="3"/>
  <c r="Q181" i="3"/>
  <c r="U181" i="3" s="1"/>
  <c r="V181" i="3" s="1"/>
  <c r="W181" i="3" s="1"/>
  <c r="T165" i="3"/>
  <c r="Q165" i="3"/>
  <c r="U165" i="3" s="1"/>
  <c r="V165" i="3" s="1"/>
  <c r="W165" i="3" s="1"/>
  <c r="V161" i="3"/>
  <c r="W161" i="3" s="1"/>
  <c r="Q161" i="3"/>
  <c r="U161" i="3" s="1"/>
  <c r="T161" i="3"/>
  <c r="V145" i="3"/>
  <c r="W145" i="3" s="1"/>
  <c r="Q145" i="3"/>
  <c r="U145" i="3" s="1"/>
  <c r="T145" i="3"/>
  <c r="Q216" i="3"/>
  <c r="U216" i="3" s="1"/>
  <c r="V216" i="3" s="1"/>
  <c r="W216" i="3" s="1"/>
  <c r="T216" i="3"/>
  <c r="V153" i="3"/>
  <c r="W153" i="3" s="1"/>
  <c r="T153" i="3"/>
  <c r="Q153" i="3"/>
  <c r="U153" i="3" s="1"/>
  <c r="T98" i="3"/>
  <c r="Q98" i="3"/>
  <c r="U98" i="3" s="1"/>
  <c r="V98" i="3" s="1"/>
  <c r="W98" i="3" s="1"/>
  <c r="V90" i="3"/>
  <c r="W90" i="3" s="1"/>
  <c r="T90" i="3"/>
  <c r="Q90" i="3"/>
  <c r="U90" i="3" s="1"/>
  <c r="V82" i="3"/>
  <c r="W82" i="3" s="1"/>
  <c r="T82" i="3"/>
  <c r="Q82" i="3"/>
  <c r="U82" i="3" s="1"/>
  <c r="V74" i="3"/>
  <c r="W74" i="3" s="1"/>
  <c r="T74" i="3"/>
  <c r="Q74" i="3"/>
  <c r="U74" i="3" s="1"/>
  <c r="Q125" i="3"/>
  <c r="U125" i="3" s="1"/>
  <c r="V125" i="3" s="1"/>
  <c r="W125" i="3" s="1"/>
  <c r="T125" i="3"/>
  <c r="Q117" i="3"/>
  <c r="U117" i="3" s="1"/>
  <c r="V117" i="3" s="1"/>
  <c r="W117" i="3" s="1"/>
  <c r="T117" i="3"/>
  <c r="Q109" i="3"/>
  <c r="U109" i="3" s="1"/>
  <c r="V109" i="3" s="1"/>
  <c r="W109" i="3" s="1"/>
  <c r="T109" i="3"/>
  <c r="Q101" i="3"/>
  <c r="U101" i="3" s="1"/>
  <c r="V101" i="3" s="1"/>
  <c r="W101" i="3" s="1"/>
  <c r="T101" i="3"/>
  <c r="Q124" i="3"/>
  <c r="U124" i="3" s="1"/>
  <c r="V124" i="3" s="1"/>
  <c r="W124" i="3" s="1"/>
  <c r="T124" i="3"/>
  <c r="Q116" i="3"/>
  <c r="U116" i="3" s="1"/>
  <c r="V116" i="3" s="1"/>
  <c r="W116" i="3" s="1"/>
  <c r="T116" i="3"/>
  <c r="Q108" i="3"/>
  <c r="U108" i="3" s="1"/>
  <c r="V108" i="3" s="1"/>
  <c r="W108" i="3" s="1"/>
  <c r="T108" i="3"/>
  <c r="Q100" i="3"/>
  <c r="U100" i="3" s="1"/>
  <c r="V100" i="3" s="1"/>
  <c r="W100" i="3" s="1"/>
  <c r="T100" i="3"/>
  <c r="Q56" i="3"/>
  <c r="U56" i="3" s="1"/>
  <c r="V56" i="3" s="1"/>
  <c r="W56" i="3" s="1"/>
  <c r="T56" i="3"/>
  <c r="Q40" i="3"/>
  <c r="U40" i="3" s="1"/>
  <c r="V40" i="3" s="1"/>
  <c r="W40" i="3" s="1"/>
  <c r="T40" i="3"/>
  <c r="T190" i="3"/>
  <c r="Q190" i="3"/>
  <c r="U190" i="3" s="1"/>
  <c r="V190" i="3" s="1"/>
  <c r="W190" i="3" s="1"/>
  <c r="Q218" i="3"/>
  <c r="U218" i="3" s="1"/>
  <c r="V218" i="3" s="1"/>
  <c r="W218" i="3" s="1"/>
  <c r="T218" i="3"/>
  <c r="T175" i="3"/>
  <c r="Q175" i="3"/>
  <c r="U175" i="3" s="1"/>
  <c r="V175" i="3" s="1"/>
  <c r="W175" i="3" s="1"/>
  <c r="T173" i="3"/>
  <c r="Q173" i="3"/>
  <c r="U173" i="3" s="1"/>
  <c r="V173" i="3" s="1"/>
  <c r="W173" i="3" s="1"/>
  <c r="Q240" i="3"/>
  <c r="U240" i="3" s="1"/>
  <c r="V240" i="3" s="1"/>
  <c r="W240" i="3" s="1"/>
  <c r="T240" i="3"/>
  <c r="T192" i="3"/>
  <c r="Q192" i="3"/>
  <c r="U192" i="3" s="1"/>
  <c r="V192" i="3" s="1"/>
  <c r="W192" i="3" s="1"/>
  <c r="X160" i="3"/>
  <c r="Y160" i="3" s="1"/>
  <c r="T160" i="3"/>
  <c r="Q160" i="3"/>
  <c r="U160" i="3" s="1"/>
  <c r="V160" i="3"/>
  <c r="W160" i="3" s="1"/>
  <c r="AI160" i="3" s="1"/>
  <c r="V94" i="3"/>
  <c r="W94" i="3" s="1"/>
  <c r="T94" i="3"/>
  <c r="Q94" i="3"/>
  <c r="U94" i="3" s="1"/>
  <c r="V78" i="3"/>
  <c r="W78" i="3" s="1"/>
  <c r="T78" i="3"/>
  <c r="Q78" i="3"/>
  <c r="U78" i="3" s="1"/>
  <c r="V70" i="3"/>
  <c r="W70" i="3" s="1"/>
  <c r="T70" i="3"/>
  <c r="Q70" i="3"/>
  <c r="U70" i="3" s="1"/>
  <c r="Q121" i="3"/>
  <c r="U121" i="3" s="1"/>
  <c r="V121" i="3" s="1"/>
  <c r="W121" i="3" s="1"/>
  <c r="T121" i="3"/>
  <c r="Q105" i="3"/>
  <c r="U105" i="3" s="1"/>
  <c r="V105" i="3" s="1"/>
  <c r="W105" i="3" s="1"/>
  <c r="T105" i="3"/>
  <c r="Q112" i="3"/>
  <c r="U112" i="3" s="1"/>
  <c r="V112" i="3" s="1"/>
  <c r="W112" i="3" s="1"/>
  <c r="T112" i="3"/>
  <c r="Q64" i="3"/>
  <c r="U64" i="3" s="1"/>
  <c r="V64" i="3" s="1"/>
  <c r="W64" i="3" s="1"/>
  <c r="T64" i="3"/>
  <c r="Q238" i="3"/>
  <c r="U238" i="3" s="1"/>
  <c r="V238" i="3" s="1"/>
  <c r="W238" i="3" s="1"/>
  <c r="T238" i="3"/>
  <c r="Q209" i="3"/>
  <c r="U209" i="3" s="1"/>
  <c r="V209" i="3" s="1"/>
  <c r="W209" i="3" s="1"/>
  <c r="T209" i="3"/>
  <c r="V188" i="3"/>
  <c r="W188" i="3" s="1"/>
  <c r="T188" i="3"/>
  <c r="Q188" i="3"/>
  <c r="U188" i="3" s="1"/>
  <c r="V180" i="3"/>
  <c r="W180" i="3" s="1"/>
  <c r="T180" i="3"/>
  <c r="Q180" i="3"/>
  <c r="U180" i="3" s="1"/>
  <c r="V176" i="3"/>
  <c r="W176" i="3" s="1"/>
  <c r="T176" i="3"/>
  <c r="Q176" i="3"/>
  <c r="U176" i="3" s="1"/>
  <c r="V168" i="3"/>
  <c r="W168" i="3" s="1"/>
  <c r="T168" i="3"/>
  <c r="Q168" i="3"/>
  <c r="U168" i="3" s="1"/>
  <c r="T171" i="3"/>
  <c r="Q171" i="3"/>
  <c r="U171" i="3" s="1"/>
  <c r="V171" i="3" s="1"/>
  <c r="W171" i="3" s="1"/>
  <c r="Q244" i="3"/>
  <c r="U244" i="3" s="1"/>
  <c r="V244" i="3" s="1"/>
  <c r="W244" i="3" s="1"/>
  <c r="T244" i="3"/>
  <c r="T185" i="3"/>
  <c r="Q185" i="3"/>
  <c r="U185" i="3" s="1"/>
  <c r="V185" i="3" s="1"/>
  <c r="W185" i="3" s="1"/>
  <c r="T150" i="3"/>
  <c r="Q150" i="3"/>
  <c r="U150" i="3" s="1"/>
  <c r="V150" i="3" s="1"/>
  <c r="W150" i="3" s="1"/>
  <c r="Q196" i="3"/>
  <c r="U196" i="3" s="1"/>
  <c r="V196" i="3" s="1"/>
  <c r="W196" i="3" s="1"/>
  <c r="T196" i="3"/>
  <c r="V92" i="3"/>
  <c r="W92" i="3" s="1"/>
  <c r="T92" i="3"/>
  <c r="Q92" i="3"/>
  <c r="U92" i="3" s="1"/>
  <c r="V76" i="3"/>
  <c r="W76" i="3" s="1"/>
  <c r="T76" i="3"/>
  <c r="Q76" i="3"/>
  <c r="U76" i="3" s="1"/>
  <c r="V68" i="3"/>
  <c r="W68" i="3" s="1"/>
  <c r="T68" i="3"/>
  <c r="Q68" i="3"/>
  <c r="U68" i="3" s="1"/>
  <c r="Q139" i="3"/>
  <c r="U139" i="3" s="1"/>
  <c r="V139" i="3" s="1"/>
  <c r="W139" i="3" s="1"/>
  <c r="T139" i="3"/>
  <c r="Q131" i="3"/>
  <c r="U131" i="3" s="1"/>
  <c r="V131" i="3" s="1"/>
  <c r="W131" i="3" s="1"/>
  <c r="T131" i="3"/>
  <c r="Q230" i="3"/>
  <c r="U230" i="3" s="1"/>
  <c r="V230" i="3" s="1"/>
  <c r="W230" i="3" s="1"/>
  <c r="T230" i="3"/>
  <c r="Q214" i="3"/>
  <c r="U214" i="3" s="1"/>
  <c r="V214" i="3" s="1"/>
  <c r="W214" i="3" s="1"/>
  <c r="T214" i="3"/>
  <c r="V186" i="3"/>
  <c r="W186" i="3" s="1"/>
  <c r="T186" i="3"/>
  <c r="Q186" i="3"/>
  <c r="U186" i="3" s="1"/>
  <c r="V182" i="3"/>
  <c r="W182" i="3" s="1"/>
  <c r="T182" i="3"/>
  <c r="Q182" i="3"/>
  <c r="U182" i="3" s="1"/>
  <c r="V178" i="3"/>
  <c r="W178" i="3" s="1"/>
  <c r="T178" i="3"/>
  <c r="Q178" i="3"/>
  <c r="U178" i="3" s="1"/>
  <c r="V174" i="3"/>
  <c r="W174" i="3" s="1"/>
  <c r="T174" i="3"/>
  <c r="Q174" i="3"/>
  <c r="U174" i="3" s="1"/>
  <c r="V170" i="3"/>
  <c r="W170" i="3" s="1"/>
  <c r="T170" i="3"/>
  <c r="Q170" i="3"/>
  <c r="U170" i="3" s="1"/>
  <c r="V166" i="3"/>
  <c r="W166" i="3" s="1"/>
  <c r="T166" i="3"/>
  <c r="Q166" i="3"/>
  <c r="U166" i="3" s="1"/>
  <c r="T179" i="3"/>
  <c r="Q179" i="3"/>
  <c r="U179" i="3" s="1"/>
  <c r="V179" i="3" s="1"/>
  <c r="W179" i="3" s="1"/>
  <c r="T162" i="3"/>
  <c r="Q162" i="3"/>
  <c r="U162" i="3" s="1"/>
  <c r="V162" i="3" s="1"/>
  <c r="W162" i="3" s="1"/>
  <c r="T146" i="3"/>
  <c r="Q146" i="3"/>
  <c r="U146" i="3" s="1"/>
  <c r="V146" i="3" s="1"/>
  <c r="W146" i="3" s="1"/>
  <c r="Q228" i="3"/>
  <c r="U228" i="3" s="1"/>
  <c r="V228" i="3" s="1"/>
  <c r="W228" i="3" s="1"/>
  <c r="T228" i="3"/>
  <c r="T177" i="3"/>
  <c r="Q177" i="3"/>
  <c r="U177" i="3" s="1"/>
  <c r="V177" i="3" s="1"/>
  <c r="W177" i="3" s="1"/>
  <c r="T158" i="3"/>
  <c r="Q158" i="3"/>
  <c r="U158" i="3" s="1"/>
  <c r="V158" i="3" s="1"/>
  <c r="W158" i="3" s="1"/>
  <c r="Q232" i="3"/>
  <c r="U232" i="3" s="1"/>
  <c r="V232" i="3" s="1"/>
  <c r="W232" i="3" s="1"/>
  <c r="T232" i="3"/>
  <c r="V96" i="3"/>
  <c r="W96" i="3" s="1"/>
  <c r="T96" i="3"/>
  <c r="Q96" i="3"/>
  <c r="U96" i="3" s="1"/>
  <c r="V88" i="3"/>
  <c r="W88" i="3" s="1"/>
  <c r="T88" i="3"/>
  <c r="Q88" i="3"/>
  <c r="U88" i="3" s="1"/>
  <c r="V80" i="3"/>
  <c r="W80" i="3" s="1"/>
  <c r="T80" i="3"/>
  <c r="Q80" i="3"/>
  <c r="U80" i="3" s="1"/>
  <c r="V72" i="3"/>
  <c r="W72" i="3" s="1"/>
  <c r="T72" i="3"/>
  <c r="Q72" i="3"/>
  <c r="U72" i="3" s="1"/>
  <c r="Q141" i="3"/>
  <c r="U141" i="3" s="1"/>
  <c r="V141" i="3" s="1"/>
  <c r="W141" i="3" s="1"/>
  <c r="T141" i="3"/>
  <c r="Q137" i="3"/>
  <c r="U137" i="3" s="1"/>
  <c r="V137" i="3" s="1"/>
  <c r="W137" i="3" s="1"/>
  <c r="T137" i="3"/>
  <c r="Q133" i="3"/>
  <c r="U133" i="3" s="1"/>
  <c r="V133" i="3" s="1"/>
  <c r="W133" i="3" s="1"/>
  <c r="T133" i="3"/>
  <c r="Q129" i="3"/>
  <c r="U129" i="3" s="1"/>
  <c r="V129" i="3" s="1"/>
  <c r="W129" i="3" s="1"/>
  <c r="T129" i="3"/>
  <c r="Q55" i="3"/>
  <c r="U55" i="3" s="1"/>
  <c r="V55" i="3" s="1"/>
  <c r="W55" i="3" s="1"/>
  <c r="T55" i="3"/>
  <c r="Q39" i="3"/>
  <c r="U39" i="3" s="1"/>
  <c r="V39" i="3" s="1"/>
  <c r="W39" i="3" s="1"/>
  <c r="T39" i="3"/>
  <c r="I19" i="2"/>
  <c r="J19" i="2" s="1"/>
  <c r="K19" i="2" s="1"/>
  <c r="I23" i="2"/>
  <c r="J23" i="2" s="1"/>
  <c r="K23" i="2" s="1"/>
  <c r="I7" i="2"/>
  <c r="J7" i="2" s="1"/>
  <c r="K7" i="2" s="1"/>
  <c r="I27" i="2"/>
  <c r="J27" i="2" s="1"/>
  <c r="K27" i="2" s="1"/>
  <c r="I11" i="2"/>
  <c r="J11" i="2" s="1"/>
  <c r="K11" i="2" s="1"/>
  <c r="I31" i="2"/>
  <c r="J31" i="2" s="1"/>
  <c r="K31" i="2" s="1"/>
  <c r="I15" i="2"/>
  <c r="J15" i="2" s="1"/>
  <c r="K15" i="2" s="1"/>
  <c r="K60" i="1"/>
  <c r="AK247" i="3" l="1"/>
  <c r="X129" i="3"/>
  <c r="Y129" i="3" s="1"/>
  <c r="AI129" i="3"/>
  <c r="X232" i="3"/>
  <c r="Y232" i="3" s="1"/>
  <c r="AI232" i="3"/>
  <c r="X178" i="3"/>
  <c r="Y178" i="3" s="1"/>
  <c r="AI178" i="3"/>
  <c r="X131" i="3"/>
  <c r="Y131" i="3" s="1"/>
  <c r="AI131" i="3"/>
  <c r="X76" i="3"/>
  <c r="Y76" i="3" s="1"/>
  <c r="AI76" i="3"/>
  <c r="X185" i="3"/>
  <c r="Y185" i="3" s="1"/>
  <c r="AI185" i="3"/>
  <c r="X168" i="3"/>
  <c r="Y168" i="3" s="1"/>
  <c r="AI168" i="3"/>
  <c r="X70" i="3"/>
  <c r="Y70" i="3" s="1"/>
  <c r="AI70" i="3"/>
  <c r="X218" i="3"/>
  <c r="Y218" i="3" s="1"/>
  <c r="AI218" i="3"/>
  <c r="X100" i="3"/>
  <c r="Y100" i="3" s="1"/>
  <c r="AI100" i="3"/>
  <c r="X101" i="3"/>
  <c r="Y101" i="3" s="1"/>
  <c r="AI101" i="3"/>
  <c r="X98" i="3"/>
  <c r="Y98" i="3" s="1"/>
  <c r="AI98" i="3"/>
  <c r="X161" i="3"/>
  <c r="Y161" i="3" s="1"/>
  <c r="AI161" i="3"/>
  <c r="X226" i="3"/>
  <c r="Y226" i="3" s="1"/>
  <c r="AI226" i="3"/>
  <c r="X198" i="3"/>
  <c r="Y198" i="3" s="1"/>
  <c r="AI198" i="3"/>
  <c r="X63" i="3"/>
  <c r="Y63" i="3" s="1"/>
  <c r="AI63" i="3"/>
  <c r="X212" i="3"/>
  <c r="Y212" i="3" s="1"/>
  <c r="AI212" i="3"/>
  <c r="X202" i="3"/>
  <c r="Y202" i="3" s="1"/>
  <c r="AI202" i="3"/>
  <c r="X189" i="3"/>
  <c r="Y189" i="3" s="1"/>
  <c r="AI189" i="3"/>
  <c r="X234" i="3"/>
  <c r="Y234" i="3" s="1"/>
  <c r="AI234" i="3"/>
  <c r="X72" i="3"/>
  <c r="Y72" i="3" s="1"/>
  <c r="AI72" i="3"/>
  <c r="X196" i="3"/>
  <c r="Y196" i="3" s="1"/>
  <c r="AI196" i="3"/>
  <c r="X188" i="3"/>
  <c r="Y188" i="3" s="1"/>
  <c r="AI188" i="3"/>
  <c r="X112" i="3"/>
  <c r="Y112" i="3" s="1"/>
  <c r="AI112" i="3"/>
  <c r="X175" i="3"/>
  <c r="Y175" i="3" s="1"/>
  <c r="AI175" i="3"/>
  <c r="X145" i="3"/>
  <c r="Y145" i="3" s="1"/>
  <c r="AI145" i="3"/>
  <c r="X183" i="3"/>
  <c r="Y183" i="3" s="1"/>
  <c r="AI183" i="3"/>
  <c r="X169" i="3"/>
  <c r="Y169" i="3" s="1"/>
  <c r="AI169" i="3"/>
  <c r="X55" i="3"/>
  <c r="Y55" i="3" s="1"/>
  <c r="AI55" i="3"/>
  <c r="X141" i="3"/>
  <c r="Y141" i="3" s="1"/>
  <c r="AI141" i="3"/>
  <c r="X228" i="3"/>
  <c r="Y228" i="3" s="1"/>
  <c r="AI228" i="3"/>
  <c r="X170" i="3"/>
  <c r="Y170" i="3" s="1"/>
  <c r="AI170" i="3"/>
  <c r="X186" i="3"/>
  <c r="Y186" i="3" s="1"/>
  <c r="AI186" i="3"/>
  <c r="X230" i="3"/>
  <c r="Y230" i="3" s="1"/>
  <c r="AI230" i="3"/>
  <c r="X139" i="3"/>
  <c r="Y139" i="3" s="1"/>
  <c r="AI139" i="3"/>
  <c r="X150" i="3"/>
  <c r="Y150" i="3" s="1"/>
  <c r="AI150" i="3"/>
  <c r="X94" i="3"/>
  <c r="Y94" i="3" s="1"/>
  <c r="AI94" i="3"/>
  <c r="X240" i="3"/>
  <c r="Y240" i="3" s="1"/>
  <c r="AI240" i="3"/>
  <c r="X56" i="3"/>
  <c r="Y56" i="3" s="1"/>
  <c r="AI56" i="3"/>
  <c r="X108" i="3"/>
  <c r="Y108" i="3" s="1"/>
  <c r="AI108" i="3"/>
  <c r="X109" i="3"/>
  <c r="Y109" i="3" s="1"/>
  <c r="AI109" i="3"/>
  <c r="X125" i="3"/>
  <c r="Y125" i="3" s="1"/>
  <c r="AI125" i="3"/>
  <c r="X216" i="3"/>
  <c r="Y216" i="3" s="1"/>
  <c r="AI216" i="3"/>
  <c r="X200" i="3"/>
  <c r="Y200" i="3" s="1"/>
  <c r="AI200" i="3"/>
  <c r="X194" i="3"/>
  <c r="Y194" i="3" s="1"/>
  <c r="AI194" i="3"/>
  <c r="X242" i="3"/>
  <c r="Y242" i="3" s="1"/>
  <c r="AI242" i="3"/>
  <c r="X184" i="3"/>
  <c r="Y184" i="3" s="1"/>
  <c r="AI184" i="3"/>
  <c r="X222" i="3"/>
  <c r="Y222" i="3" s="1"/>
  <c r="AI222" i="3"/>
  <c r="X104" i="3"/>
  <c r="Y104" i="3" s="1"/>
  <c r="AI104" i="3"/>
  <c r="X236" i="3"/>
  <c r="Y236" i="3" s="1"/>
  <c r="AI236" i="3"/>
  <c r="X88" i="3"/>
  <c r="Y88" i="3" s="1"/>
  <c r="AI88" i="3"/>
  <c r="X177" i="3"/>
  <c r="Y177" i="3" s="1"/>
  <c r="AI177" i="3"/>
  <c r="X146" i="3"/>
  <c r="Y146" i="3" s="1"/>
  <c r="AI146" i="3"/>
  <c r="X179" i="3"/>
  <c r="Y179" i="3" s="1"/>
  <c r="AI179" i="3"/>
  <c r="X166" i="3"/>
  <c r="Y166" i="3" s="1"/>
  <c r="AI166" i="3"/>
  <c r="X182" i="3"/>
  <c r="Y182" i="3" s="1"/>
  <c r="AI182" i="3"/>
  <c r="X92" i="3"/>
  <c r="Y92" i="3" s="1"/>
  <c r="AI92" i="3"/>
  <c r="X244" i="3"/>
  <c r="Y244" i="3" s="1"/>
  <c r="AI244" i="3"/>
  <c r="X176" i="3"/>
  <c r="Y176" i="3" s="1"/>
  <c r="AI176" i="3"/>
  <c r="X209" i="3"/>
  <c r="Y209" i="3" s="1"/>
  <c r="AI209" i="3"/>
  <c r="X64" i="3"/>
  <c r="Y64" i="3" s="1"/>
  <c r="AI64" i="3"/>
  <c r="X105" i="3"/>
  <c r="Y105" i="3" s="1"/>
  <c r="AI105" i="3"/>
  <c r="X78" i="3"/>
  <c r="Y78" i="3" s="1"/>
  <c r="AI78" i="3"/>
  <c r="X192" i="3"/>
  <c r="Y192" i="3" s="1"/>
  <c r="AI192" i="3"/>
  <c r="X173" i="3"/>
  <c r="Y173" i="3" s="1"/>
  <c r="AI173" i="3"/>
  <c r="X90" i="3"/>
  <c r="Y90" i="3" s="1"/>
  <c r="AI90" i="3"/>
  <c r="X181" i="3"/>
  <c r="Y181" i="3" s="1"/>
  <c r="AI181" i="3"/>
  <c r="X167" i="3"/>
  <c r="Y167" i="3" s="1"/>
  <c r="AI167" i="3"/>
  <c r="X164" i="3"/>
  <c r="Y164" i="3" s="1"/>
  <c r="AI164" i="3"/>
  <c r="X187" i="3"/>
  <c r="Y187" i="3" s="1"/>
  <c r="AI187" i="3"/>
  <c r="X172" i="3"/>
  <c r="Y172" i="3" s="1"/>
  <c r="AI172" i="3"/>
  <c r="X156" i="3"/>
  <c r="Y156" i="3" s="1"/>
  <c r="AI156" i="3"/>
  <c r="X86" i="3"/>
  <c r="Y86" i="3" s="1"/>
  <c r="AI86" i="3"/>
  <c r="X144" i="3"/>
  <c r="Y144" i="3" s="1"/>
  <c r="X224" i="3"/>
  <c r="Y224" i="3" s="1"/>
  <c r="AI224" i="3"/>
  <c r="X39" i="3"/>
  <c r="X5" i="3" s="1"/>
  <c r="AI39" i="3"/>
  <c r="X137" i="3"/>
  <c r="Y137" i="3" s="1"/>
  <c r="AI137" i="3"/>
  <c r="X80" i="3"/>
  <c r="Y80" i="3" s="1"/>
  <c r="AI80" i="3"/>
  <c r="X214" i="3"/>
  <c r="Y214" i="3" s="1"/>
  <c r="AI214" i="3"/>
  <c r="X171" i="3"/>
  <c r="Y171" i="3" s="1"/>
  <c r="AI171" i="3"/>
  <c r="X40" i="3"/>
  <c r="Y40" i="3" s="1"/>
  <c r="AI40" i="3"/>
  <c r="X116" i="3"/>
  <c r="Y116" i="3" s="1"/>
  <c r="AI116" i="3"/>
  <c r="X117" i="3"/>
  <c r="Y117" i="3" s="1"/>
  <c r="AI117" i="3"/>
  <c r="X82" i="3"/>
  <c r="Y82" i="3" s="1"/>
  <c r="AI82" i="3"/>
  <c r="X153" i="3"/>
  <c r="Y153" i="3" s="1"/>
  <c r="AI153" i="3"/>
  <c r="X220" i="3"/>
  <c r="Y220" i="3" s="1"/>
  <c r="AI220" i="3"/>
  <c r="X84" i="3"/>
  <c r="Y84" i="3" s="1"/>
  <c r="AI84" i="3"/>
  <c r="X48" i="3"/>
  <c r="Y48" i="3" s="1"/>
  <c r="AI48" i="3"/>
  <c r="X120" i="3"/>
  <c r="Y120" i="3" s="1"/>
  <c r="AI120" i="3"/>
  <c r="X152" i="3"/>
  <c r="Y152" i="3" s="1"/>
  <c r="AI152" i="3"/>
  <c r="X199" i="3"/>
  <c r="Y199" i="3" s="1"/>
  <c r="AI199" i="3"/>
  <c r="X158" i="3"/>
  <c r="Y158" i="3" s="1"/>
  <c r="AI158" i="3"/>
  <c r="X162" i="3"/>
  <c r="Y162" i="3" s="1"/>
  <c r="AI162" i="3"/>
  <c r="X174" i="3"/>
  <c r="Y174" i="3" s="1"/>
  <c r="AI174" i="3"/>
  <c r="X68" i="3"/>
  <c r="Y68" i="3" s="1"/>
  <c r="AI68" i="3"/>
  <c r="X238" i="3"/>
  <c r="Y238" i="3" s="1"/>
  <c r="AI238" i="3"/>
  <c r="X121" i="3"/>
  <c r="Y121" i="3" s="1"/>
  <c r="AI121" i="3"/>
  <c r="X190" i="3"/>
  <c r="Y190" i="3" s="1"/>
  <c r="AI190" i="3"/>
  <c r="X74" i="3"/>
  <c r="Y74" i="3" s="1"/>
  <c r="AI74" i="3"/>
  <c r="X165" i="3"/>
  <c r="Y165" i="3" s="1"/>
  <c r="AI165" i="3"/>
  <c r="X135" i="3"/>
  <c r="Y135" i="3" s="1"/>
  <c r="AI135" i="3"/>
  <c r="X154" i="3"/>
  <c r="Y154" i="3" s="1"/>
  <c r="AI154" i="3"/>
  <c r="X133" i="3"/>
  <c r="Y133" i="3" s="1"/>
  <c r="AI133" i="3"/>
  <c r="X96" i="3"/>
  <c r="Y96" i="3" s="1"/>
  <c r="AI96" i="3"/>
  <c r="X180" i="3"/>
  <c r="Y180" i="3" s="1"/>
  <c r="AI180" i="3"/>
  <c r="X124" i="3"/>
  <c r="Y124" i="3" s="1"/>
  <c r="AI124" i="3"/>
  <c r="X47" i="3"/>
  <c r="Y47" i="3" s="1"/>
  <c r="AI47" i="3"/>
  <c r="X113" i="3"/>
  <c r="Y113" i="3" s="1"/>
  <c r="AI113" i="3"/>
  <c r="Y39" i="3"/>
  <c r="K58" i="2"/>
  <c r="X6" i="3" l="1"/>
</calcChain>
</file>

<file path=xl/comments1.xml><?xml version="1.0" encoding="utf-8"?>
<comments xmlns="http://schemas.openxmlformats.org/spreadsheetml/2006/main">
  <authors>
    <author>wroggent</author>
  </authors>
  <commentList>
    <comment ref="E3" authorId="0">
      <text>
        <r>
          <rPr>
            <b/>
            <sz val="9"/>
            <color indexed="81"/>
            <rFont val="Tahoma"/>
            <family val="2"/>
          </rPr>
          <t>based on railroad calibration work in March, 2015</t>
        </r>
      </text>
    </comment>
  </commentList>
</comments>
</file>

<file path=xl/sharedStrings.xml><?xml version="1.0" encoding="utf-8"?>
<sst xmlns="http://schemas.openxmlformats.org/spreadsheetml/2006/main" count="124" uniqueCount="67">
  <si>
    <t>start delay</t>
  </si>
  <si>
    <t>gx</t>
  </si>
  <si>
    <t>gy</t>
  </si>
  <si>
    <t>sec</t>
  </si>
  <si>
    <t>difference</t>
  </si>
  <si>
    <t>in slope</t>
  </si>
  <si>
    <t xml:space="preserve">before </t>
  </si>
  <si>
    <t>modified</t>
  </si>
  <si>
    <t xml:space="preserve">modified </t>
  </si>
  <si>
    <t>sx</t>
  </si>
  <si>
    <t>sy</t>
  </si>
  <si>
    <t>arrival time</t>
  </si>
  <si>
    <t>offset</t>
  </si>
  <si>
    <t>velocity</t>
  </si>
  <si>
    <t>pick</t>
  </si>
  <si>
    <t>Average</t>
  </si>
  <si>
    <t>Channel 2 of MB2</t>
  </si>
  <si>
    <t>Channel 5</t>
  </si>
  <si>
    <t xml:space="preserve">  of MB2</t>
  </si>
  <si>
    <t>USE THIS COLUMN</t>
  </si>
  <si>
    <t>start lag</t>
  </si>
  <si>
    <t>USE THESE COLUMNS</t>
  </si>
  <si>
    <t xml:space="preserve">from </t>
  </si>
  <si>
    <t>in timing</t>
  </si>
  <si>
    <t>check to</t>
  </si>
  <si>
    <t xml:space="preserve">rail </t>
  </si>
  <si>
    <t>slope from</t>
  </si>
  <si>
    <t>see if velocity</t>
  </si>
  <si>
    <t>calibration</t>
  </si>
  <si>
    <t>rail calib</t>
  </si>
  <si>
    <t>corrected</t>
  </si>
  <si>
    <t>is too high</t>
  </si>
  <si>
    <t>ft/s</t>
  </si>
  <si>
    <t>for slope and initiation</t>
  </si>
  <si>
    <t xml:space="preserve">These are picks for "old" </t>
  </si>
  <si>
    <t>tomographic data</t>
  </si>
  <si>
    <t>last update 3-10-2015</t>
  </si>
  <si>
    <t>Source locations</t>
  </si>
  <si>
    <t>lookup</t>
  </si>
  <si>
    <t>Receiver</t>
  </si>
  <si>
    <t>table</t>
  </si>
  <si>
    <t>X</t>
  </si>
  <si>
    <t>Y</t>
  </si>
  <si>
    <t>Z</t>
  </si>
  <si>
    <t>location</t>
  </si>
  <si>
    <t>picks</t>
  </si>
  <si>
    <t>index</t>
  </si>
  <si>
    <t>(sec)</t>
  </si>
  <si>
    <t>this one used</t>
  </si>
  <si>
    <t>Receiver locations</t>
  </si>
  <si>
    <t>rounded</t>
  </si>
  <si>
    <t>receiver</t>
  </si>
  <si>
    <t>MB</t>
  </si>
  <si>
    <t>MB-R</t>
  </si>
  <si>
    <t>(same as "888")</t>
  </si>
  <si>
    <t xml:space="preserve">for use in </t>
  </si>
  <si>
    <t>Geotom</t>
  </si>
  <si>
    <t>gz</t>
  </si>
  <si>
    <t>sz</t>
  </si>
  <si>
    <t>time (ms)</t>
  </si>
  <si>
    <t>average</t>
  </si>
  <si>
    <t>4850 seismic arrivals - March 2015</t>
  </si>
  <si>
    <t>old</t>
  </si>
  <si>
    <t>Ray</t>
  </si>
  <si>
    <t>ch 2 of MB2</t>
  </si>
  <si>
    <t>ch 5 of MB2</t>
  </si>
  <si>
    <t>background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</si>
</sst>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.5"/>
      <color theme="1"/>
      <name val="Courier New"/>
      <family val="3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3" borderId="0" xfId="0" applyFill="1"/>
    <xf numFmtId="0" fontId="0" fillId="0" borderId="0" xfId="0" applyNumberFormat="1"/>
    <xf numFmtId="1" fontId="0" fillId="0" borderId="0" xfId="0" applyNumberFormat="1"/>
    <xf numFmtId="0" fontId="0" fillId="4" borderId="0" xfId="0" applyFill="1"/>
    <xf numFmtId="0" fontId="0" fillId="5" borderId="0" xfId="0" applyFill="1"/>
    <xf numFmtId="1" fontId="0" fillId="5" borderId="0" xfId="0" applyNumberFormat="1" applyFill="1"/>
    <xf numFmtId="0" fontId="0" fillId="0" borderId="0" xfId="0" applyAlignment="1">
      <alignment horizontal="center"/>
    </xf>
    <xf numFmtId="0" fontId="0" fillId="6" borderId="0" xfId="0" applyFill="1"/>
    <xf numFmtId="0" fontId="0" fillId="7" borderId="1" xfId="0" applyFill="1" applyBorder="1"/>
    <xf numFmtId="0" fontId="0" fillId="8" borderId="2" xfId="0" applyFill="1" applyBorder="1"/>
    <xf numFmtId="0" fontId="0" fillId="8" borderId="3" xfId="0" applyFill="1" applyBorder="1"/>
    <xf numFmtId="0" fontId="0" fillId="7" borderId="4" xfId="0" applyFill="1" applyBorder="1" applyAlignment="1">
      <alignment horizontal="center"/>
    </xf>
    <xf numFmtId="0" fontId="0" fillId="8" borderId="0" xfId="0" applyFill="1" applyBorder="1"/>
    <xf numFmtId="0" fontId="0" fillId="8" borderId="5" xfId="0" applyFill="1" applyBorder="1"/>
    <xf numFmtId="0" fontId="0" fillId="8" borderId="0" xfId="0" applyFill="1" applyBorder="1" applyAlignment="1">
      <alignment horizontal="right"/>
    </xf>
    <xf numFmtId="0" fontId="0" fillId="8" borderId="5" xfId="0" applyFill="1" applyBorder="1" applyAlignment="1">
      <alignment horizontal="right"/>
    </xf>
    <xf numFmtId="0" fontId="0" fillId="9" borderId="6" xfId="0" applyFill="1" applyBorder="1"/>
    <xf numFmtId="0" fontId="0" fillId="9" borderId="0" xfId="0" applyFill="1"/>
    <xf numFmtId="0" fontId="0" fillId="9" borderId="7" xfId="0" applyFill="1" applyBorder="1"/>
    <xf numFmtId="0" fontId="3" fillId="0" borderId="0" xfId="0" applyFont="1" applyAlignment="1">
      <alignment vertical="center"/>
    </xf>
    <xf numFmtId="0" fontId="0" fillId="7" borderId="4" xfId="0" applyFill="1" applyBorder="1"/>
    <xf numFmtId="0" fontId="0" fillId="0" borderId="8" xfId="0" applyBorder="1"/>
    <xf numFmtId="0" fontId="0" fillId="10" borderId="2" xfId="0" applyFill="1" applyBorder="1"/>
    <xf numFmtId="0" fontId="0" fillId="10" borderId="0" xfId="0" applyFill="1" applyBorder="1"/>
    <xf numFmtId="0" fontId="0" fillId="0" borderId="0" xfId="0" applyFill="1"/>
    <xf numFmtId="0" fontId="0" fillId="0" borderId="0" xfId="0" applyBorder="1"/>
    <xf numFmtId="0" fontId="0" fillId="0" borderId="9" xfId="0" applyBorder="1"/>
    <xf numFmtId="0" fontId="0" fillId="8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0"/>
  <sheetViews>
    <sheetView topLeftCell="A55" workbookViewId="0">
      <selection activeCell="J9" sqref="J9"/>
    </sheetView>
  </sheetViews>
  <sheetFormatPr defaultRowHeight="15" x14ac:dyDescent="0.25"/>
  <cols>
    <col min="4" max="4" width="13.42578125" customWidth="1"/>
  </cols>
  <sheetData>
    <row r="2" spans="2:11" x14ac:dyDescent="0.25">
      <c r="B2" t="s">
        <v>16</v>
      </c>
    </row>
    <row r="3" spans="2:11" x14ac:dyDescent="0.25">
      <c r="E3" t="s">
        <v>0</v>
      </c>
      <c r="H3" t="s">
        <v>1</v>
      </c>
      <c r="I3" t="s">
        <v>2</v>
      </c>
    </row>
    <row r="4" spans="2:11" x14ac:dyDescent="0.25">
      <c r="D4" t="s">
        <v>0</v>
      </c>
      <c r="E4">
        <v>1.6999999999999999E-3</v>
      </c>
      <c r="F4" t="s">
        <v>3</v>
      </c>
      <c r="H4">
        <v>3807.9</v>
      </c>
      <c r="I4">
        <v>-2858</v>
      </c>
    </row>
    <row r="5" spans="2:11" x14ac:dyDescent="0.25">
      <c r="D5" t="s">
        <v>4</v>
      </c>
      <c r="E5">
        <v>1.1599999999999999</v>
      </c>
    </row>
    <row r="6" spans="2:11" x14ac:dyDescent="0.25">
      <c r="D6" t="s">
        <v>5</v>
      </c>
      <c r="I6" t="s">
        <v>6</v>
      </c>
    </row>
    <row r="7" spans="2:11" x14ac:dyDescent="0.25">
      <c r="I7" t="s">
        <v>0</v>
      </c>
      <c r="J7" t="s">
        <v>7</v>
      </c>
      <c r="K7" t="s">
        <v>8</v>
      </c>
    </row>
    <row r="8" spans="2:11" x14ac:dyDescent="0.25">
      <c r="C8" t="s">
        <v>1</v>
      </c>
      <c r="D8" t="s">
        <v>2</v>
      </c>
      <c r="E8" t="s">
        <v>9</v>
      </c>
      <c r="F8" t="s">
        <v>10</v>
      </c>
      <c r="G8" t="s">
        <v>11</v>
      </c>
      <c r="H8" s="3" t="s">
        <v>12</v>
      </c>
      <c r="I8" s="3" t="s">
        <v>13</v>
      </c>
      <c r="J8" s="3" t="s">
        <v>14</v>
      </c>
      <c r="K8" s="3" t="s">
        <v>13</v>
      </c>
    </row>
    <row r="9" spans="2:11" x14ac:dyDescent="0.25">
      <c r="C9">
        <v>3807.9</v>
      </c>
      <c r="D9">
        <v>-2858</v>
      </c>
      <c r="E9">
        <v>3685</v>
      </c>
      <c r="F9">
        <v>-2874</v>
      </c>
      <c r="G9">
        <v>6.0685000000000001E-3</v>
      </c>
      <c r="H9" s="4">
        <f>((C9-E9)^2+(D9-F9)^2)^0.5</f>
        <v>123.937121154237</v>
      </c>
      <c r="I9" s="4">
        <f>H9/G9</f>
        <v>20423.024001686907</v>
      </c>
      <c r="J9">
        <f>H9/I9*$E$5+$E$4</f>
        <v>8.739460000000001E-3</v>
      </c>
      <c r="K9" s="5">
        <f>H9/J9</f>
        <v>14181.324836344236</v>
      </c>
    </row>
    <row r="10" spans="2:11" x14ac:dyDescent="0.25">
      <c r="C10">
        <v>3807.9</v>
      </c>
      <c r="D10">
        <v>-2858</v>
      </c>
      <c r="E10">
        <v>3700</v>
      </c>
      <c r="F10">
        <v>-2857</v>
      </c>
      <c r="G10">
        <v>4.2142400000000002E-3</v>
      </c>
      <c r="H10" s="4">
        <f t="shared" ref="H10:H57" si="0">((C10-E10)^2+(D10-F10)^2)^0.5</f>
        <v>107.90463382079575</v>
      </c>
      <c r="I10" s="4">
        <f t="shared" ref="I10:I57" si="1">H10/G10</f>
        <v>25604.767127832241</v>
      </c>
      <c r="J10">
        <f t="shared" ref="J10:J57" si="2">H10/I10*$E$5+$E$4</f>
        <v>6.5885183999999999E-3</v>
      </c>
      <c r="K10" s="5">
        <f t="shared" ref="K10:K57" si="3">H10/J10</f>
        <v>16377.678147001267</v>
      </c>
    </row>
    <row r="11" spans="2:11" x14ac:dyDescent="0.25">
      <c r="C11">
        <v>3807.9</v>
      </c>
      <c r="D11">
        <v>-2858</v>
      </c>
      <c r="E11">
        <v>3704</v>
      </c>
      <c r="F11">
        <v>-2853</v>
      </c>
      <c r="G11">
        <v>1.56529E-3</v>
      </c>
      <c r="H11" s="4">
        <f t="shared" si="0"/>
        <v>104.02023841541616</v>
      </c>
      <c r="I11" s="4">
        <f t="shared" si="1"/>
        <v>66454.291802423933</v>
      </c>
      <c r="J11">
        <f t="shared" si="2"/>
        <v>3.5157363999999995E-3</v>
      </c>
      <c r="K11" s="5">
        <f t="shared" si="3"/>
        <v>29587.041399183447</v>
      </c>
    </row>
    <row r="12" spans="2:11" x14ac:dyDescent="0.25">
      <c r="C12">
        <v>3807.9</v>
      </c>
      <c r="D12">
        <v>-2858</v>
      </c>
      <c r="E12">
        <v>3707</v>
      </c>
      <c r="F12">
        <v>-2849</v>
      </c>
      <c r="G12">
        <v>6.8472200000000002E-3</v>
      </c>
      <c r="H12" s="4">
        <f t="shared" si="0"/>
        <v>101.30059229836722</v>
      </c>
      <c r="I12" s="4">
        <f t="shared" si="1"/>
        <v>14794.411790240012</v>
      </c>
      <c r="J12">
        <f t="shared" si="2"/>
        <v>9.6427752000000002E-3</v>
      </c>
      <c r="K12" s="5">
        <f t="shared" si="3"/>
        <v>10505.335880729359</v>
      </c>
    </row>
    <row r="13" spans="2:11" x14ac:dyDescent="0.25">
      <c r="C13">
        <v>3807.9</v>
      </c>
      <c r="D13">
        <v>-2858</v>
      </c>
      <c r="E13">
        <v>3842</v>
      </c>
      <c r="F13">
        <v>-2844</v>
      </c>
      <c r="G13">
        <v>2.02747E-3</v>
      </c>
      <c r="H13" s="4">
        <f t="shared" si="0"/>
        <v>36.862040095469403</v>
      </c>
      <c r="I13" s="4">
        <f t="shared" si="1"/>
        <v>18181.299893694802</v>
      </c>
      <c r="J13">
        <f t="shared" si="2"/>
        <v>4.0518652E-3</v>
      </c>
      <c r="K13" s="5">
        <f t="shared" si="3"/>
        <v>9097.5484809981845</v>
      </c>
    </row>
    <row r="14" spans="2:11" x14ac:dyDescent="0.25">
      <c r="C14">
        <v>3807.9</v>
      </c>
      <c r="D14">
        <v>-2858</v>
      </c>
      <c r="E14">
        <v>3844</v>
      </c>
      <c r="F14">
        <v>-2836</v>
      </c>
      <c r="G14">
        <v>1.74726E-3</v>
      </c>
      <c r="H14" s="4">
        <f t="shared" si="0"/>
        <v>42.275406562208168</v>
      </c>
      <c r="I14" s="4">
        <f t="shared" si="1"/>
        <v>24195.258039563756</v>
      </c>
      <c r="J14">
        <f t="shared" si="2"/>
        <v>3.7268216000000002E-3</v>
      </c>
      <c r="K14" s="5">
        <f t="shared" si="3"/>
        <v>11343.555205918139</v>
      </c>
    </row>
    <row r="15" spans="2:11" x14ac:dyDescent="0.25">
      <c r="C15">
        <v>3807.9</v>
      </c>
      <c r="D15">
        <v>-2858</v>
      </c>
      <c r="E15">
        <v>3845</v>
      </c>
      <c r="F15">
        <v>-2830</v>
      </c>
      <c r="G15">
        <v>2.09356E-3</v>
      </c>
      <c r="H15" s="4">
        <f t="shared" si="0"/>
        <v>46.480210842895211</v>
      </c>
      <c r="I15" s="4">
        <f t="shared" si="1"/>
        <v>22201.518391111415</v>
      </c>
      <c r="J15">
        <f t="shared" si="2"/>
        <v>4.1285295999999999E-3</v>
      </c>
      <c r="K15" s="5">
        <f t="shared" si="3"/>
        <v>11258.296620398511</v>
      </c>
    </row>
    <row r="16" spans="2:11" x14ac:dyDescent="0.25">
      <c r="C16">
        <v>3807.9</v>
      </c>
      <c r="D16">
        <v>-2858</v>
      </c>
      <c r="E16">
        <v>3847</v>
      </c>
      <c r="F16">
        <v>-2822</v>
      </c>
      <c r="G16">
        <v>2.5658E-3</v>
      </c>
      <c r="H16" s="4">
        <f t="shared" si="0"/>
        <v>53.148941663969126</v>
      </c>
      <c r="I16" s="4">
        <f t="shared" si="1"/>
        <v>20714.374333139422</v>
      </c>
      <c r="J16">
        <f t="shared" si="2"/>
        <v>4.6763279999999996E-3</v>
      </c>
      <c r="K16" s="5">
        <f t="shared" si="3"/>
        <v>11365.529035595691</v>
      </c>
    </row>
    <row r="17" spans="3:11" x14ac:dyDescent="0.25">
      <c r="C17">
        <v>3807.9</v>
      </c>
      <c r="D17">
        <v>-2858</v>
      </c>
      <c r="E17">
        <v>3730</v>
      </c>
      <c r="F17">
        <v>-2819</v>
      </c>
      <c r="G17">
        <v>3.6951100000000001E-3</v>
      </c>
      <c r="H17" s="4">
        <f t="shared" si="0"/>
        <v>87.117219882179512</v>
      </c>
      <c r="I17" s="4">
        <f t="shared" si="1"/>
        <v>23576.353581403397</v>
      </c>
      <c r="J17">
        <f t="shared" si="2"/>
        <v>5.9863275999999998E-3</v>
      </c>
      <c r="K17" s="5">
        <f t="shared" si="3"/>
        <v>14552.69836588621</v>
      </c>
    </row>
    <row r="18" spans="3:11" x14ac:dyDescent="0.25">
      <c r="C18">
        <v>3807.9</v>
      </c>
      <c r="D18">
        <v>-2858</v>
      </c>
      <c r="E18">
        <v>3848</v>
      </c>
      <c r="F18">
        <v>-2814</v>
      </c>
      <c r="G18">
        <v>2.1991100000000002E-3</v>
      </c>
      <c r="H18" s="4">
        <f t="shared" si="0"/>
        <v>59.531588253632144</v>
      </c>
      <c r="I18" s="4">
        <f t="shared" si="1"/>
        <v>27070.7641971671</v>
      </c>
      <c r="J18">
        <f t="shared" si="2"/>
        <v>4.2509675999999998E-3</v>
      </c>
      <c r="K18" s="5">
        <f t="shared" si="3"/>
        <v>14004.244175757101</v>
      </c>
    </row>
    <row r="19" spans="3:11" x14ac:dyDescent="0.25">
      <c r="C19">
        <v>3807.9</v>
      </c>
      <c r="D19">
        <v>-2858</v>
      </c>
      <c r="E19">
        <v>3849</v>
      </c>
      <c r="F19">
        <v>-2810</v>
      </c>
      <c r="G19">
        <v>1.9448E-3</v>
      </c>
      <c r="H19" s="4">
        <f t="shared" si="0"/>
        <v>63.191850740423746</v>
      </c>
      <c r="I19" s="4">
        <f t="shared" si="1"/>
        <v>32492.724568296868</v>
      </c>
      <c r="J19">
        <f t="shared" si="2"/>
        <v>3.9559679999999998E-3</v>
      </c>
      <c r="K19" s="5">
        <f t="shared" si="3"/>
        <v>15973.802300833513</v>
      </c>
    </row>
    <row r="20" spans="3:11" x14ac:dyDescent="0.25">
      <c r="C20">
        <v>3807.9</v>
      </c>
      <c r="D20">
        <v>-2858</v>
      </c>
      <c r="E20">
        <v>3850</v>
      </c>
      <c r="F20">
        <v>-2806</v>
      </c>
      <c r="G20">
        <v>2.5132700000000002E-3</v>
      </c>
      <c r="H20" s="4">
        <f t="shared" si="0"/>
        <v>66.905978806082743</v>
      </c>
      <c r="I20" s="4">
        <f t="shared" si="1"/>
        <v>26621.086793731967</v>
      </c>
      <c r="J20">
        <f t="shared" si="2"/>
        <v>4.6153931999999998E-3</v>
      </c>
      <c r="K20" s="5">
        <f t="shared" si="3"/>
        <v>14496.268444925287</v>
      </c>
    </row>
    <row r="21" spans="3:11" x14ac:dyDescent="0.25">
      <c r="C21">
        <v>3807.9</v>
      </c>
      <c r="D21">
        <v>-2858</v>
      </c>
      <c r="E21">
        <v>3851</v>
      </c>
      <c r="F21">
        <v>-2801</v>
      </c>
      <c r="G21">
        <v>2.8124700000000001E-3</v>
      </c>
      <c r="H21" s="4">
        <f t="shared" si="0"/>
        <v>71.460548556528678</v>
      </c>
      <c r="I21" s="4">
        <f t="shared" si="1"/>
        <v>25408.466065959343</v>
      </c>
      <c r="J21">
        <f t="shared" si="2"/>
        <v>4.9624652000000002E-3</v>
      </c>
      <c r="K21" s="5">
        <f t="shared" si="3"/>
        <v>14400.211523201951</v>
      </c>
    </row>
    <row r="22" spans="3:11" x14ac:dyDescent="0.25">
      <c r="C22">
        <v>3807.9</v>
      </c>
      <c r="D22">
        <v>-2858</v>
      </c>
      <c r="E22">
        <v>3744</v>
      </c>
      <c r="F22">
        <v>-2800</v>
      </c>
      <c r="G22">
        <v>3.4707100000000001E-3</v>
      </c>
      <c r="H22" s="4">
        <f t="shared" si="0"/>
        <v>86.297218958666406</v>
      </c>
      <c r="I22" s="4">
        <f t="shared" si="1"/>
        <v>24864.428015785357</v>
      </c>
      <c r="J22">
        <f t="shared" si="2"/>
        <v>5.7260236000000004E-3</v>
      </c>
      <c r="K22" s="5">
        <f t="shared" si="3"/>
        <v>15071.055410715806</v>
      </c>
    </row>
    <row r="23" spans="3:11" x14ac:dyDescent="0.25">
      <c r="C23">
        <v>3807.9</v>
      </c>
      <c r="D23">
        <v>-2858</v>
      </c>
      <c r="E23">
        <v>3852</v>
      </c>
      <c r="F23">
        <v>-2796</v>
      </c>
      <c r="G23">
        <v>2.9919899999999999E-3</v>
      </c>
      <c r="H23" s="4">
        <f t="shared" si="0"/>
        <v>76.084229640576581</v>
      </c>
      <c r="I23" s="4">
        <f t="shared" si="1"/>
        <v>25429.306127552762</v>
      </c>
      <c r="J23">
        <f t="shared" si="2"/>
        <v>5.1707083999999997E-3</v>
      </c>
      <c r="K23" s="5">
        <f t="shared" si="3"/>
        <v>14714.469228351107</v>
      </c>
    </row>
    <row r="24" spans="3:11" x14ac:dyDescent="0.25">
      <c r="C24">
        <v>3807.9</v>
      </c>
      <c r="D24">
        <v>-2858</v>
      </c>
      <c r="E24">
        <v>3853</v>
      </c>
      <c r="F24">
        <v>-2790</v>
      </c>
      <c r="G24">
        <v>3.4258299999999999E-3</v>
      </c>
      <c r="H24" s="4">
        <f t="shared" si="0"/>
        <v>81.596629832364968</v>
      </c>
      <c r="I24" s="4">
        <f t="shared" si="1"/>
        <v>23818.061559495061</v>
      </c>
      <c r="J24">
        <f t="shared" si="2"/>
        <v>5.6739627999999997E-3</v>
      </c>
      <c r="K24" s="5">
        <f t="shared" si="3"/>
        <v>14380.889108466656</v>
      </c>
    </row>
    <row r="25" spans="3:11" x14ac:dyDescent="0.25">
      <c r="C25">
        <v>3807.9</v>
      </c>
      <c r="D25">
        <v>-2858</v>
      </c>
      <c r="E25">
        <v>3754</v>
      </c>
      <c r="F25">
        <v>-2786</v>
      </c>
      <c r="G25">
        <v>2.91559E-3</v>
      </c>
      <c r="H25" s="4">
        <f t="shared" si="0"/>
        <v>89.940035579268084</v>
      </c>
      <c r="I25" s="4">
        <f t="shared" si="1"/>
        <v>30847.970935305748</v>
      </c>
      <c r="J25">
        <f t="shared" si="2"/>
        <v>5.0820843999999999E-3</v>
      </c>
      <c r="K25" s="5">
        <f t="shared" si="3"/>
        <v>17697.469876586089</v>
      </c>
    </row>
    <row r="26" spans="3:11" x14ac:dyDescent="0.25">
      <c r="C26">
        <v>3807.9</v>
      </c>
      <c r="D26">
        <v>-2858</v>
      </c>
      <c r="E26">
        <v>3854</v>
      </c>
      <c r="F26">
        <v>-2785</v>
      </c>
      <c r="G26">
        <v>3.4105300000000002E-3</v>
      </c>
      <c r="H26" s="4">
        <f t="shared" si="0"/>
        <v>86.33776693892419</v>
      </c>
      <c r="I26" s="4">
        <f t="shared" si="1"/>
        <v>25315.058638664428</v>
      </c>
      <c r="J26">
        <f t="shared" si="2"/>
        <v>5.6562148E-3</v>
      </c>
      <c r="K26" s="5">
        <f t="shared" si="3"/>
        <v>15264.230583839248</v>
      </c>
    </row>
    <row r="27" spans="3:11" x14ac:dyDescent="0.25">
      <c r="C27">
        <v>3807.9</v>
      </c>
      <c r="D27">
        <v>-2858</v>
      </c>
      <c r="E27">
        <v>3756</v>
      </c>
      <c r="F27">
        <v>-2783</v>
      </c>
      <c r="G27">
        <v>3.64051E-3</v>
      </c>
      <c r="H27" s="4">
        <f t="shared" si="0"/>
        <v>91.206414248121874</v>
      </c>
      <c r="I27" s="4">
        <f t="shared" si="1"/>
        <v>25053.197010342472</v>
      </c>
      <c r="J27">
        <f t="shared" si="2"/>
        <v>5.9229916000000001E-3</v>
      </c>
      <c r="K27" s="5">
        <f t="shared" si="3"/>
        <v>15398.707343789221</v>
      </c>
    </row>
    <row r="28" spans="3:11" x14ac:dyDescent="0.25">
      <c r="C28">
        <v>3807.9</v>
      </c>
      <c r="D28">
        <v>-2858</v>
      </c>
      <c r="E28">
        <v>3855</v>
      </c>
      <c r="F28">
        <v>-2782</v>
      </c>
      <c r="G28">
        <v>3.1545100000000001E-3</v>
      </c>
      <c r="H28" s="4">
        <f t="shared" si="0"/>
        <v>89.411464589279547</v>
      </c>
      <c r="I28" s="4">
        <f t="shared" si="1"/>
        <v>28344.010508535255</v>
      </c>
      <c r="J28">
        <f t="shared" si="2"/>
        <v>5.3592316000000001E-3</v>
      </c>
      <c r="K28" s="5">
        <f t="shared" si="3"/>
        <v>16683.63512957334</v>
      </c>
    </row>
    <row r="29" spans="3:11" x14ac:dyDescent="0.25">
      <c r="C29">
        <v>3807.9</v>
      </c>
      <c r="D29">
        <v>-2858</v>
      </c>
      <c r="E29">
        <v>3760</v>
      </c>
      <c r="F29">
        <v>-2779</v>
      </c>
      <c r="G29">
        <v>3.8900100000000002E-3</v>
      </c>
      <c r="H29" s="4">
        <f t="shared" si="0"/>
        <v>92.387282674619286</v>
      </c>
      <c r="I29" s="4">
        <f t="shared" si="1"/>
        <v>23749.883078608869</v>
      </c>
      <c r="J29">
        <f t="shared" si="2"/>
        <v>6.2124115999999995E-3</v>
      </c>
      <c r="K29" s="5">
        <f t="shared" si="3"/>
        <v>14871.403993035377</v>
      </c>
    </row>
    <row r="30" spans="3:11" x14ac:dyDescent="0.25">
      <c r="C30">
        <v>3807.9</v>
      </c>
      <c r="D30">
        <v>-2858</v>
      </c>
      <c r="E30">
        <v>3760</v>
      </c>
      <c r="F30">
        <v>-2779</v>
      </c>
      <c r="G30">
        <v>3.7954199999999999E-3</v>
      </c>
      <c r="H30" s="4">
        <f t="shared" si="0"/>
        <v>92.387282674619286</v>
      </c>
      <c r="I30" s="4">
        <f t="shared" si="1"/>
        <v>24341.781061020727</v>
      </c>
      <c r="J30">
        <f t="shared" si="2"/>
        <v>6.1026871999999999E-3</v>
      </c>
      <c r="K30" s="5">
        <f t="shared" si="3"/>
        <v>15138.787168154266</v>
      </c>
    </row>
    <row r="31" spans="3:11" x14ac:dyDescent="0.25">
      <c r="C31">
        <v>3807.9</v>
      </c>
      <c r="D31">
        <v>-2858</v>
      </c>
      <c r="E31">
        <v>3856</v>
      </c>
      <c r="F31">
        <v>-2777</v>
      </c>
      <c r="G31">
        <v>4.1337700000000002E-3</v>
      </c>
      <c r="H31" s="4">
        <f t="shared" si="0"/>
        <v>94.205148479263016</v>
      </c>
      <c r="I31" s="4">
        <f t="shared" si="1"/>
        <v>22789.160615917917</v>
      </c>
      <c r="J31">
        <f t="shared" si="2"/>
        <v>6.4951732E-3</v>
      </c>
      <c r="K31" s="5">
        <f t="shared" si="3"/>
        <v>14503.870116852775</v>
      </c>
    </row>
    <row r="32" spans="3:11" x14ac:dyDescent="0.25">
      <c r="C32">
        <v>3807.9</v>
      </c>
      <c r="D32">
        <v>-2858</v>
      </c>
      <c r="E32">
        <v>3765</v>
      </c>
      <c r="F32">
        <v>-2773</v>
      </c>
      <c r="G32">
        <v>3.27246E-3</v>
      </c>
      <c r="H32" s="4">
        <f t="shared" si="0"/>
        <v>95.212446665338916</v>
      </c>
      <c r="I32" s="4">
        <f t="shared" si="1"/>
        <v>29095.068133862267</v>
      </c>
      <c r="J32">
        <f t="shared" si="2"/>
        <v>5.4960536000000001E-3</v>
      </c>
      <c r="K32" s="5">
        <f t="shared" si="3"/>
        <v>17323.784226802101</v>
      </c>
    </row>
    <row r="33" spans="3:11" x14ac:dyDescent="0.25">
      <c r="C33">
        <v>3807.9</v>
      </c>
      <c r="D33">
        <v>-2858</v>
      </c>
      <c r="E33">
        <v>3857</v>
      </c>
      <c r="F33">
        <v>-2771</v>
      </c>
      <c r="G33">
        <v>4.6782999999999998E-3</v>
      </c>
      <c r="H33" s="4">
        <f t="shared" si="0"/>
        <v>99.898998993983867</v>
      </c>
      <c r="I33" s="4">
        <f t="shared" si="1"/>
        <v>21353.696640656621</v>
      </c>
      <c r="J33">
        <f t="shared" si="2"/>
        <v>7.1268279999999991E-3</v>
      </c>
      <c r="K33" s="5">
        <f t="shared" si="3"/>
        <v>14017.315837281871</v>
      </c>
    </row>
    <row r="34" spans="3:11" x14ac:dyDescent="0.25">
      <c r="C34">
        <v>3807.9</v>
      </c>
      <c r="D34">
        <v>-2858</v>
      </c>
      <c r="E34">
        <v>3858</v>
      </c>
      <c r="F34">
        <v>-2766</v>
      </c>
      <c r="G34">
        <v>4.20171E-3</v>
      </c>
      <c r="H34" s="4">
        <f t="shared" si="0"/>
        <v>104.75690908002198</v>
      </c>
      <c r="I34" s="4">
        <f t="shared" si="1"/>
        <v>24931.970335892289</v>
      </c>
      <c r="J34">
        <f t="shared" si="2"/>
        <v>6.5739835999999996E-3</v>
      </c>
      <c r="K34" s="5">
        <f t="shared" si="3"/>
        <v>15935.073078068219</v>
      </c>
    </row>
    <row r="35" spans="3:11" x14ac:dyDescent="0.25">
      <c r="C35">
        <v>3807.9</v>
      </c>
      <c r="D35">
        <v>-2858</v>
      </c>
      <c r="E35">
        <v>3771</v>
      </c>
      <c r="F35">
        <v>-2765</v>
      </c>
      <c r="G35">
        <v>3.5588199999999999E-3</v>
      </c>
      <c r="H35" s="4">
        <f t="shared" si="0"/>
        <v>100.05303593594752</v>
      </c>
      <c r="I35" s="4">
        <f t="shared" si="1"/>
        <v>28114.104095162871</v>
      </c>
      <c r="J35">
        <f t="shared" si="2"/>
        <v>5.8282311999999998E-3</v>
      </c>
      <c r="K35" s="5">
        <f t="shared" si="3"/>
        <v>17166.964127289171</v>
      </c>
    </row>
    <row r="36" spans="3:11" x14ac:dyDescent="0.25">
      <c r="C36">
        <v>3807.9</v>
      </c>
      <c r="D36">
        <v>-2858</v>
      </c>
      <c r="E36">
        <v>3773</v>
      </c>
      <c r="F36">
        <v>-2762</v>
      </c>
      <c r="G36">
        <v>3.9410499999999998E-3</v>
      </c>
      <c r="H36" s="4">
        <f t="shared" si="0"/>
        <v>102.1470019139084</v>
      </c>
      <c r="I36" s="4">
        <f t="shared" si="1"/>
        <v>25918.727728374011</v>
      </c>
      <c r="J36">
        <f t="shared" si="2"/>
        <v>6.2716179999999996E-3</v>
      </c>
      <c r="K36" s="5">
        <f t="shared" si="3"/>
        <v>16287.184888159387</v>
      </c>
    </row>
    <row r="37" spans="3:11" x14ac:dyDescent="0.25">
      <c r="C37">
        <v>3807.9</v>
      </c>
      <c r="D37">
        <v>-2858</v>
      </c>
      <c r="E37">
        <v>3858</v>
      </c>
      <c r="F37">
        <v>-2761</v>
      </c>
      <c r="G37">
        <v>4.2261E-3</v>
      </c>
      <c r="H37" s="4">
        <f t="shared" si="0"/>
        <v>109.17421856830481</v>
      </c>
      <c r="I37" s="4">
        <f t="shared" si="1"/>
        <v>25833.325895815247</v>
      </c>
      <c r="J37">
        <f t="shared" si="2"/>
        <v>6.6022759999999998E-3</v>
      </c>
      <c r="K37" s="5">
        <f t="shared" si="3"/>
        <v>16535.845906518422</v>
      </c>
    </row>
    <row r="38" spans="3:11" x14ac:dyDescent="0.25">
      <c r="C38">
        <v>3807.9</v>
      </c>
      <c r="D38">
        <v>-2858</v>
      </c>
      <c r="E38">
        <v>3858</v>
      </c>
      <c r="F38">
        <v>-2756</v>
      </c>
      <c r="G38">
        <v>4.2843999999999998E-3</v>
      </c>
      <c r="H38" s="4">
        <f t="shared" si="0"/>
        <v>113.6398257654419</v>
      </c>
      <c r="I38" s="4">
        <f t="shared" si="1"/>
        <v>26524.093400579288</v>
      </c>
      <c r="J38">
        <f t="shared" si="2"/>
        <v>6.6699039999999999E-3</v>
      </c>
      <c r="K38" s="5">
        <f t="shared" si="3"/>
        <v>17037.700357522674</v>
      </c>
    </row>
    <row r="39" spans="3:11" x14ac:dyDescent="0.25">
      <c r="C39">
        <v>3807.9</v>
      </c>
      <c r="D39">
        <v>-2858</v>
      </c>
      <c r="E39">
        <v>3782</v>
      </c>
      <c r="F39">
        <v>-2751</v>
      </c>
      <c r="G39">
        <v>4.2325699999999997E-3</v>
      </c>
      <c r="H39" s="4">
        <f t="shared" si="0"/>
        <v>110.09000862930299</v>
      </c>
      <c r="I39" s="4">
        <f t="shared" si="1"/>
        <v>26010.20387832995</v>
      </c>
      <c r="J39">
        <f t="shared" si="2"/>
        <v>6.6097811999999995E-3</v>
      </c>
      <c r="K39" s="5">
        <f t="shared" si="3"/>
        <v>16655.620707884096</v>
      </c>
    </row>
    <row r="40" spans="3:11" x14ac:dyDescent="0.25">
      <c r="C40">
        <v>3807.9</v>
      </c>
      <c r="D40">
        <v>-2858</v>
      </c>
      <c r="E40">
        <v>3861</v>
      </c>
      <c r="F40">
        <v>-2744</v>
      </c>
      <c r="G40">
        <v>4.7054999999999996E-3</v>
      </c>
      <c r="H40" s="4">
        <f t="shared" si="0"/>
        <v>125.76012881672789</v>
      </c>
      <c r="I40" s="4">
        <f t="shared" si="1"/>
        <v>26726.19887721345</v>
      </c>
      <c r="J40">
        <f t="shared" si="2"/>
        <v>7.1583799999999989E-3</v>
      </c>
      <c r="K40" s="5">
        <f t="shared" si="3"/>
        <v>17568.238737916665</v>
      </c>
    </row>
    <row r="41" spans="3:11" x14ac:dyDescent="0.25">
      <c r="C41">
        <v>3807.9</v>
      </c>
      <c r="D41">
        <v>-2858</v>
      </c>
      <c r="E41">
        <v>3862</v>
      </c>
      <c r="F41">
        <v>-2741</v>
      </c>
      <c r="G41">
        <v>5.9234300000000004E-3</v>
      </c>
      <c r="H41" s="4">
        <f t="shared" si="0"/>
        <v>128.9023273645592</v>
      </c>
      <c r="I41" s="4">
        <f t="shared" si="1"/>
        <v>21761.433386493838</v>
      </c>
      <c r="J41">
        <f t="shared" si="2"/>
        <v>8.571178799999999E-3</v>
      </c>
      <c r="K41" s="5">
        <f t="shared" si="3"/>
        <v>15039.043096914418</v>
      </c>
    </row>
    <row r="42" spans="3:11" x14ac:dyDescent="0.25">
      <c r="C42">
        <v>3807.9</v>
      </c>
      <c r="D42">
        <v>-2858</v>
      </c>
      <c r="E42">
        <v>3863</v>
      </c>
      <c r="F42">
        <v>-2735</v>
      </c>
      <c r="G42">
        <v>5.3986800000000003E-3</v>
      </c>
      <c r="H42" s="4">
        <f t="shared" si="0"/>
        <v>134.77763167528946</v>
      </c>
      <c r="I42" s="4">
        <f t="shared" si="1"/>
        <v>24964.92321739563</v>
      </c>
      <c r="J42">
        <f t="shared" si="2"/>
        <v>7.9624687999999989E-3</v>
      </c>
      <c r="K42" s="5">
        <f t="shared" si="3"/>
        <v>16926.613473862464</v>
      </c>
    </row>
    <row r="43" spans="3:11" x14ac:dyDescent="0.25">
      <c r="C43">
        <v>3807.9</v>
      </c>
      <c r="D43">
        <v>-2858</v>
      </c>
      <c r="E43">
        <v>3865</v>
      </c>
      <c r="F43">
        <v>-2729</v>
      </c>
      <c r="G43">
        <v>6.1113000000000001E-3</v>
      </c>
      <c r="H43" s="4">
        <f t="shared" si="0"/>
        <v>141.07235732063171</v>
      </c>
      <c r="I43" s="4">
        <f t="shared" si="1"/>
        <v>23083.854060614223</v>
      </c>
      <c r="J43">
        <f t="shared" si="2"/>
        <v>8.7891079999999986E-3</v>
      </c>
      <c r="K43" s="5">
        <f t="shared" si="3"/>
        <v>16050.816228521908</v>
      </c>
    </row>
    <row r="44" spans="3:11" x14ac:dyDescent="0.25">
      <c r="C44">
        <v>3807.9</v>
      </c>
      <c r="D44">
        <v>-2858</v>
      </c>
      <c r="E44">
        <v>3866</v>
      </c>
      <c r="F44">
        <v>-2724</v>
      </c>
      <c r="G44">
        <v>5.7819799999999999E-3</v>
      </c>
      <c r="H44" s="4">
        <f t="shared" si="0"/>
        <v>146.05344912051885</v>
      </c>
      <c r="I44" s="4">
        <f t="shared" si="1"/>
        <v>25260.109706453299</v>
      </c>
      <c r="J44">
        <f t="shared" si="2"/>
        <v>8.4070967999999996E-3</v>
      </c>
      <c r="K44" s="5">
        <f t="shared" si="3"/>
        <v>17372.637974207559</v>
      </c>
    </row>
    <row r="45" spans="3:11" x14ac:dyDescent="0.25">
      <c r="C45">
        <v>3807.9</v>
      </c>
      <c r="D45">
        <v>-2858</v>
      </c>
      <c r="E45">
        <v>3867</v>
      </c>
      <c r="F45">
        <v>-2716</v>
      </c>
      <c r="G45">
        <v>6.4436800000000002E-3</v>
      </c>
      <c r="H45" s="4">
        <f t="shared" si="0"/>
        <v>153.80770461846177</v>
      </c>
      <c r="I45" s="4">
        <f t="shared" si="1"/>
        <v>23869.544207419014</v>
      </c>
      <c r="J45">
        <f t="shared" si="2"/>
        <v>9.1746688000000007E-3</v>
      </c>
      <c r="K45" s="5">
        <f t="shared" si="3"/>
        <v>16764.387682143006</v>
      </c>
    </row>
    <row r="46" spans="3:11" x14ac:dyDescent="0.25">
      <c r="C46">
        <v>3807.9</v>
      </c>
      <c r="D46">
        <v>-2858</v>
      </c>
      <c r="E46">
        <v>3868</v>
      </c>
      <c r="F46">
        <v>-2712</v>
      </c>
      <c r="G46">
        <v>6.5224499999999999E-3</v>
      </c>
      <c r="H46" s="4">
        <f t="shared" si="0"/>
        <v>157.88606651633319</v>
      </c>
      <c r="I46" s="4">
        <f t="shared" si="1"/>
        <v>24206.558350977499</v>
      </c>
      <c r="J46">
        <f t="shared" si="2"/>
        <v>9.2660419999999986E-3</v>
      </c>
      <c r="K46" s="5">
        <f t="shared" si="3"/>
        <v>17039.21334657594</v>
      </c>
    </row>
    <row r="47" spans="3:11" x14ac:dyDescent="0.25">
      <c r="C47">
        <v>3807.9</v>
      </c>
      <c r="D47">
        <v>-2858</v>
      </c>
      <c r="E47">
        <v>3869</v>
      </c>
      <c r="F47">
        <v>-2707</v>
      </c>
      <c r="G47">
        <v>6.8060300000000002E-3</v>
      </c>
      <c r="H47" s="4">
        <f t="shared" si="0"/>
        <v>162.89324725107542</v>
      </c>
      <c r="I47" s="4">
        <f t="shared" si="1"/>
        <v>23933.665771540152</v>
      </c>
      <c r="J47">
        <f t="shared" si="2"/>
        <v>9.5949947999999993E-3</v>
      </c>
      <c r="K47" s="5">
        <f t="shared" si="3"/>
        <v>16976.897918806109</v>
      </c>
    </row>
    <row r="48" spans="3:11" x14ac:dyDescent="0.25">
      <c r="C48">
        <v>3807.9</v>
      </c>
      <c r="D48">
        <v>-2858</v>
      </c>
      <c r="E48">
        <v>3870</v>
      </c>
      <c r="F48">
        <v>-2702</v>
      </c>
      <c r="G48">
        <v>7.0380399999999997E-3</v>
      </c>
      <c r="H48" s="4">
        <f t="shared" si="0"/>
        <v>167.90595582051279</v>
      </c>
      <c r="I48" s="4">
        <f t="shared" si="1"/>
        <v>23856.919798766816</v>
      </c>
      <c r="J48">
        <f t="shared" si="2"/>
        <v>9.8641263999999992E-3</v>
      </c>
      <c r="K48" s="5">
        <f t="shared" si="3"/>
        <v>17021.877965849344</v>
      </c>
    </row>
    <row r="49" spans="3:11" x14ac:dyDescent="0.25">
      <c r="C49">
        <v>3807.9</v>
      </c>
      <c r="D49">
        <v>-2858</v>
      </c>
      <c r="E49">
        <v>3871</v>
      </c>
      <c r="F49">
        <v>-2697</v>
      </c>
      <c r="G49">
        <v>7.3019000000000001E-3</v>
      </c>
      <c r="H49" s="4">
        <f t="shared" si="0"/>
        <v>172.92371150307869</v>
      </c>
      <c r="I49" s="4">
        <f t="shared" si="1"/>
        <v>23682.015845612608</v>
      </c>
      <c r="J49">
        <f t="shared" si="2"/>
        <v>1.0170203999999999E-2</v>
      </c>
      <c r="K49" s="5">
        <f t="shared" si="3"/>
        <v>17002.973736129454</v>
      </c>
    </row>
    <row r="50" spans="3:11" x14ac:dyDescent="0.25">
      <c r="C50">
        <v>3807.9</v>
      </c>
      <c r="D50">
        <v>-2858</v>
      </c>
      <c r="E50">
        <v>3871</v>
      </c>
      <c r="F50">
        <v>-2695</v>
      </c>
      <c r="G50">
        <v>7.2852899999999998E-3</v>
      </c>
      <c r="H50" s="4">
        <f t="shared" si="0"/>
        <v>174.78732791595615</v>
      </c>
      <c r="I50" s="4">
        <f t="shared" si="1"/>
        <v>23991.814727479094</v>
      </c>
      <c r="J50">
        <f t="shared" si="2"/>
        <v>1.0150936399999999E-2</v>
      </c>
      <c r="K50" s="5">
        <f t="shared" si="3"/>
        <v>17218.837851841548</v>
      </c>
    </row>
    <row r="51" spans="3:11" x14ac:dyDescent="0.25">
      <c r="C51">
        <v>3807.9</v>
      </c>
      <c r="D51">
        <v>-2858</v>
      </c>
      <c r="E51">
        <v>3874</v>
      </c>
      <c r="F51">
        <v>-2683</v>
      </c>
      <c r="G51">
        <v>7.7665299999999998E-3</v>
      </c>
      <c r="H51" s="4">
        <f t="shared" si="0"/>
        <v>187.06739427275934</v>
      </c>
      <c r="I51" s="4">
        <f t="shared" si="1"/>
        <v>24086.354430197185</v>
      </c>
      <c r="J51">
        <f t="shared" si="2"/>
        <v>1.0709174799999999E-2</v>
      </c>
      <c r="K51" s="5">
        <f t="shared" si="3"/>
        <v>17467.956006541172</v>
      </c>
    </row>
    <row r="52" spans="3:11" x14ac:dyDescent="0.25">
      <c r="C52">
        <v>3807.9</v>
      </c>
      <c r="D52">
        <v>-2858</v>
      </c>
      <c r="E52">
        <v>3875</v>
      </c>
      <c r="F52">
        <v>-2678</v>
      </c>
      <c r="G52">
        <v>8.6509299999999994E-3</v>
      </c>
      <c r="H52" s="4">
        <f t="shared" si="0"/>
        <v>192.09999999999997</v>
      </c>
      <c r="I52" s="4">
        <f t="shared" si="1"/>
        <v>22205.705051364417</v>
      </c>
      <c r="J52">
        <f t="shared" si="2"/>
        <v>1.1735078799999998E-2</v>
      </c>
      <c r="K52" s="5">
        <f t="shared" si="3"/>
        <v>16369.723908458118</v>
      </c>
    </row>
    <row r="53" spans="3:11" x14ac:dyDescent="0.25">
      <c r="C53">
        <v>3807.9</v>
      </c>
      <c r="D53">
        <v>-2858</v>
      </c>
      <c r="E53">
        <v>3876</v>
      </c>
      <c r="F53">
        <v>-2673</v>
      </c>
      <c r="G53">
        <v>9.5674100000000002E-3</v>
      </c>
      <c r="H53" s="4">
        <f t="shared" si="0"/>
        <v>197.13601903254511</v>
      </c>
      <c r="I53" s="4">
        <f t="shared" si="1"/>
        <v>20604.951500201736</v>
      </c>
      <c r="J53">
        <f t="shared" si="2"/>
        <v>1.2798195599999999E-2</v>
      </c>
      <c r="K53" s="5">
        <f t="shared" si="3"/>
        <v>15403.422888187857</v>
      </c>
    </row>
    <row r="54" spans="3:11" x14ac:dyDescent="0.25">
      <c r="C54">
        <v>3807.9</v>
      </c>
      <c r="D54">
        <v>-2858</v>
      </c>
      <c r="E54">
        <v>3877</v>
      </c>
      <c r="F54">
        <v>-2667</v>
      </c>
      <c r="G54">
        <v>8.7790100000000003E-3</v>
      </c>
      <c r="H54" s="4">
        <f t="shared" si="0"/>
        <v>203.11526284353914</v>
      </c>
      <c r="I54" s="4">
        <f t="shared" si="1"/>
        <v>23136.465597321239</v>
      </c>
      <c r="J54">
        <f t="shared" si="2"/>
        <v>1.18836516E-2</v>
      </c>
      <c r="K54" s="5">
        <f t="shared" si="3"/>
        <v>17091.990718033096</v>
      </c>
    </row>
    <row r="55" spans="3:11" x14ac:dyDescent="0.25">
      <c r="C55">
        <v>3807.9</v>
      </c>
      <c r="D55">
        <v>-2858</v>
      </c>
      <c r="E55">
        <v>3878</v>
      </c>
      <c r="F55">
        <v>-2663</v>
      </c>
      <c r="G55">
        <v>9.4506099999999999E-3</v>
      </c>
      <c r="H55" s="4">
        <f t="shared" si="0"/>
        <v>207.21730140121019</v>
      </c>
      <c r="I55" s="4">
        <f t="shared" si="1"/>
        <v>21926.341410894132</v>
      </c>
      <c r="J55">
        <f t="shared" si="2"/>
        <v>1.26627076E-2</v>
      </c>
      <c r="K55" s="5">
        <f t="shared" si="3"/>
        <v>16364.375451677506</v>
      </c>
    </row>
    <row r="56" spans="3:11" x14ac:dyDescent="0.25">
      <c r="C56">
        <v>3807.9</v>
      </c>
      <c r="D56">
        <v>-2858</v>
      </c>
      <c r="E56">
        <v>3878</v>
      </c>
      <c r="F56">
        <v>-2659</v>
      </c>
      <c r="G56">
        <v>1.03143E-2</v>
      </c>
      <c r="H56" s="4">
        <f t="shared" si="0"/>
        <v>210.98580520973439</v>
      </c>
      <c r="I56" s="4">
        <f t="shared" si="1"/>
        <v>20455.659153770433</v>
      </c>
      <c r="J56">
        <f t="shared" si="2"/>
        <v>1.3664588E-2</v>
      </c>
      <c r="K56" s="5">
        <f t="shared" si="3"/>
        <v>15440.334184223804</v>
      </c>
    </row>
    <row r="57" spans="3:11" x14ac:dyDescent="0.25">
      <c r="C57">
        <v>3807.9</v>
      </c>
      <c r="D57">
        <v>-2858</v>
      </c>
      <c r="E57">
        <v>3879</v>
      </c>
      <c r="F57">
        <v>-2654</v>
      </c>
      <c r="G57">
        <v>9.5627400000000001E-3</v>
      </c>
      <c r="H57" s="4">
        <f t="shared" si="0"/>
        <v>216.03520546429459</v>
      </c>
      <c r="I57" s="4">
        <f t="shared" si="1"/>
        <v>22591.349912712736</v>
      </c>
      <c r="J57">
        <f t="shared" si="2"/>
        <v>1.27927784E-2</v>
      </c>
      <c r="K57" s="5">
        <f t="shared" si="3"/>
        <v>16887.278018064833</v>
      </c>
    </row>
    <row r="60" spans="3:11" x14ac:dyDescent="0.25">
      <c r="J60" t="s">
        <v>15</v>
      </c>
      <c r="K60" s="5">
        <f>AVERAGE(K9:K57)</f>
        <v>15751.717565175866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8"/>
  <sheetViews>
    <sheetView workbookViewId="0">
      <selection activeCell="E3" sqref="E3"/>
    </sheetView>
  </sheetViews>
  <sheetFormatPr defaultRowHeight="15" x14ac:dyDescent="0.25"/>
  <sheetData>
    <row r="1" spans="1:11" x14ac:dyDescent="0.25">
      <c r="D1" s="1"/>
      <c r="E1" s="1" t="s">
        <v>0</v>
      </c>
      <c r="F1" s="1"/>
      <c r="H1" t="s">
        <v>1</v>
      </c>
      <c r="I1" t="s">
        <v>2</v>
      </c>
    </row>
    <row r="2" spans="1:11" x14ac:dyDescent="0.25">
      <c r="A2" t="s">
        <v>17</v>
      </c>
      <c r="D2" s="1" t="s">
        <v>0</v>
      </c>
      <c r="E2" s="1">
        <v>1.6999999999999999E-3</v>
      </c>
      <c r="F2" s="1" t="s">
        <v>3</v>
      </c>
      <c r="H2">
        <v>3797.6</v>
      </c>
      <c r="I2">
        <v>-2858.9</v>
      </c>
    </row>
    <row r="3" spans="1:11" x14ac:dyDescent="0.25">
      <c r="A3" t="s">
        <v>18</v>
      </c>
      <c r="D3" s="2" t="s">
        <v>4</v>
      </c>
      <c r="E3" s="2">
        <v>1.1599999999999999</v>
      </c>
    </row>
    <row r="4" spans="1:11" x14ac:dyDescent="0.25">
      <c r="D4" s="2" t="s">
        <v>5</v>
      </c>
      <c r="E4" s="2"/>
      <c r="I4" t="s">
        <v>6</v>
      </c>
    </row>
    <row r="5" spans="1:11" x14ac:dyDescent="0.25">
      <c r="I5" t="s">
        <v>0</v>
      </c>
      <c r="J5" t="s">
        <v>7</v>
      </c>
      <c r="K5" t="s">
        <v>8</v>
      </c>
    </row>
    <row r="6" spans="1:11" x14ac:dyDescent="0.25">
      <c r="C6" s="3" t="s">
        <v>1</v>
      </c>
      <c r="D6" s="3" t="s">
        <v>2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13</v>
      </c>
    </row>
    <row r="7" spans="1:11" x14ac:dyDescent="0.25">
      <c r="C7" s="4">
        <v>3797.6</v>
      </c>
      <c r="D7" s="4">
        <v>-2858.9</v>
      </c>
      <c r="E7" s="4">
        <v>3685</v>
      </c>
      <c r="F7" s="4">
        <v>-2874</v>
      </c>
      <c r="G7" s="4">
        <v>5.32702E-3</v>
      </c>
      <c r="H7" s="4">
        <v>113.60796626997588</v>
      </c>
      <c r="I7" s="4">
        <f>H7/G7</f>
        <v>21326.739203152207</v>
      </c>
      <c r="J7">
        <f>H7/I7*$E$3+$E$2</f>
        <v>7.8793431999999997E-3</v>
      </c>
      <c r="K7" s="5">
        <f>H7/J7</f>
        <v>14418.456384787996</v>
      </c>
    </row>
    <row r="8" spans="1:11" x14ac:dyDescent="0.25">
      <c r="C8" s="4">
        <v>3797.6</v>
      </c>
      <c r="D8" s="4">
        <v>-2858.9</v>
      </c>
      <c r="E8" s="4">
        <v>3700</v>
      </c>
      <c r="F8" s="4">
        <v>-2857</v>
      </c>
      <c r="G8" s="4">
        <v>4.3904E-3</v>
      </c>
      <c r="H8" s="4">
        <v>97.618492100626014</v>
      </c>
      <c r="I8" s="4">
        <f t="shared" ref="I8:I53" si="0">H8/G8</f>
        <v>22234.532639537632</v>
      </c>
      <c r="J8">
        <f t="shared" ref="J8:J53" si="1">H8/I8*$E$3+$E$2</f>
        <v>6.792864E-3</v>
      </c>
      <c r="K8" s="5">
        <f t="shared" ref="K8:K53" si="2">H8/J8</f>
        <v>14370.74142815549</v>
      </c>
    </row>
    <row r="9" spans="1:11" x14ac:dyDescent="0.25">
      <c r="C9" s="4">
        <v>3797.6</v>
      </c>
      <c r="D9" s="4">
        <v>-2858.9</v>
      </c>
      <c r="E9" s="4">
        <v>3840</v>
      </c>
      <c r="F9" s="4">
        <v>-2854</v>
      </c>
      <c r="G9" s="4">
        <v>9.3661799999999996E-4</v>
      </c>
      <c r="H9" s="4">
        <v>42.682197694120774</v>
      </c>
      <c r="I9" s="4">
        <f t="shared" si="0"/>
        <v>45570.550314131026</v>
      </c>
      <c r="J9">
        <f t="shared" si="1"/>
        <v>2.7864768799999999E-3</v>
      </c>
      <c r="K9" s="5">
        <f t="shared" si="2"/>
        <v>15317.621330531469</v>
      </c>
    </row>
    <row r="10" spans="1:11" x14ac:dyDescent="0.25">
      <c r="C10" s="4">
        <v>3797.6</v>
      </c>
      <c r="D10" s="4">
        <v>-2858.9</v>
      </c>
      <c r="E10" s="4">
        <v>3704</v>
      </c>
      <c r="F10" s="4">
        <v>-2853</v>
      </c>
      <c r="G10" s="4">
        <v>3.9806299999999998E-3</v>
      </c>
      <c r="H10" s="4">
        <v>93.785766510702373</v>
      </c>
      <c r="I10" s="4">
        <f t="shared" si="0"/>
        <v>23560.533511203597</v>
      </c>
      <c r="J10">
        <f t="shared" si="1"/>
        <v>6.3175307999999994E-3</v>
      </c>
      <c r="K10" s="5">
        <f t="shared" si="2"/>
        <v>14845.32002767638</v>
      </c>
    </row>
    <row r="11" spans="1:11" x14ac:dyDescent="0.25">
      <c r="C11" s="4">
        <v>3797.6</v>
      </c>
      <c r="D11" s="4">
        <v>-2858.9</v>
      </c>
      <c r="E11" s="4">
        <v>3707</v>
      </c>
      <c r="F11" s="4">
        <v>-2849</v>
      </c>
      <c r="G11" s="4">
        <v>3.89282E-3</v>
      </c>
      <c r="H11" s="4">
        <v>91.139289003151575</v>
      </c>
      <c r="I11" s="4">
        <f t="shared" si="0"/>
        <v>23412.150832340456</v>
      </c>
      <c r="J11">
        <f t="shared" si="1"/>
        <v>6.2156711999999999E-3</v>
      </c>
      <c r="K11" s="5">
        <f t="shared" si="2"/>
        <v>14662.823381512133</v>
      </c>
    </row>
    <row r="12" spans="1:11" x14ac:dyDescent="0.25">
      <c r="C12" s="4">
        <v>3797.6</v>
      </c>
      <c r="D12" s="4">
        <v>-2858.9</v>
      </c>
      <c r="E12" s="4">
        <v>3844</v>
      </c>
      <c r="F12" s="4">
        <v>-2836</v>
      </c>
      <c r="G12" s="4">
        <v>6.1465599999999999E-4</v>
      </c>
      <c r="H12" s="4">
        <v>51.74330874615589</v>
      </c>
      <c r="I12" s="4">
        <f t="shared" si="0"/>
        <v>84182.548850342122</v>
      </c>
      <c r="J12">
        <f t="shared" si="1"/>
        <v>2.4130009599999998E-3</v>
      </c>
      <c r="K12" s="5">
        <f t="shared" si="2"/>
        <v>21443.550833131823</v>
      </c>
    </row>
    <row r="13" spans="1:11" x14ac:dyDescent="0.25">
      <c r="C13" s="4">
        <v>3797.6</v>
      </c>
      <c r="D13" s="4">
        <v>-2858.9</v>
      </c>
      <c r="E13" s="4">
        <v>3845</v>
      </c>
      <c r="F13" s="4">
        <v>-2830</v>
      </c>
      <c r="G13" s="4">
        <v>1.1122300000000001E-3</v>
      </c>
      <c r="H13" s="4">
        <v>55.515493332942775</v>
      </c>
      <c r="I13" s="4">
        <f t="shared" si="0"/>
        <v>49913.680922959073</v>
      </c>
      <c r="J13">
        <f t="shared" si="1"/>
        <v>2.9901868E-3</v>
      </c>
      <c r="K13" s="5">
        <f t="shared" si="2"/>
        <v>18565.894723681737</v>
      </c>
    </row>
    <row r="14" spans="1:11" x14ac:dyDescent="0.25">
      <c r="C14" s="4">
        <v>3797.6</v>
      </c>
      <c r="D14" s="4">
        <v>-2858.9</v>
      </c>
      <c r="E14" s="4">
        <v>3847</v>
      </c>
      <c r="F14" s="4">
        <v>-2822</v>
      </c>
      <c r="G14" s="4">
        <v>1.0537000000000001E-3</v>
      </c>
      <c r="H14" s="4">
        <v>61.660116769270033</v>
      </c>
      <c r="I14" s="4">
        <f t="shared" si="0"/>
        <v>58517.715449625161</v>
      </c>
      <c r="J14">
        <f t="shared" si="1"/>
        <v>2.9222919999999999E-3</v>
      </c>
      <c r="K14" s="5">
        <f t="shared" si="2"/>
        <v>21099.916356500322</v>
      </c>
    </row>
    <row r="15" spans="1:11" x14ac:dyDescent="0.25">
      <c r="C15" s="4">
        <v>3797.6</v>
      </c>
      <c r="D15" s="4">
        <v>-2858.9</v>
      </c>
      <c r="E15" s="4">
        <v>3730</v>
      </c>
      <c r="F15" s="4">
        <v>-2819</v>
      </c>
      <c r="G15" s="4">
        <v>3.0440100000000002E-3</v>
      </c>
      <c r="H15" s="4">
        <v>78.496942615620355</v>
      </c>
      <c r="I15" s="4">
        <f t="shared" si="0"/>
        <v>25787.347155765045</v>
      </c>
      <c r="J15">
        <f t="shared" si="1"/>
        <v>5.2310515999999998E-3</v>
      </c>
      <c r="K15" s="5">
        <f t="shared" si="2"/>
        <v>15005.958384279818</v>
      </c>
    </row>
    <row r="16" spans="1:11" x14ac:dyDescent="0.25">
      <c r="C16" s="4">
        <v>3797.6</v>
      </c>
      <c r="D16" s="4">
        <v>-2858.9</v>
      </c>
      <c r="E16" s="4">
        <v>3848</v>
      </c>
      <c r="F16" s="4">
        <v>-2814</v>
      </c>
      <c r="G16" s="4">
        <v>1.40493E-3</v>
      </c>
      <c r="H16" s="4">
        <v>67.499407404806277</v>
      </c>
      <c r="I16" s="4">
        <f t="shared" si="0"/>
        <v>48044.67653534787</v>
      </c>
      <c r="J16">
        <f t="shared" si="1"/>
        <v>3.3297188E-3</v>
      </c>
      <c r="K16" s="5">
        <f t="shared" si="2"/>
        <v>20271.804154995392</v>
      </c>
    </row>
    <row r="17" spans="3:11" x14ac:dyDescent="0.25">
      <c r="C17" s="4">
        <v>3797.6</v>
      </c>
      <c r="D17" s="4">
        <v>-2858.9</v>
      </c>
      <c r="E17" s="4">
        <v>3850</v>
      </c>
      <c r="F17" s="4">
        <v>-2806</v>
      </c>
      <c r="G17" s="4">
        <v>1.9025100000000001E-3</v>
      </c>
      <c r="H17" s="4">
        <v>74.459183449726453</v>
      </c>
      <c r="I17" s="4">
        <f t="shared" si="0"/>
        <v>39137.341433015572</v>
      </c>
      <c r="J17">
        <f t="shared" si="1"/>
        <v>3.9069115999999992E-3</v>
      </c>
      <c r="K17" s="5">
        <f t="shared" si="2"/>
        <v>19058.323062576197</v>
      </c>
    </row>
    <row r="18" spans="3:11" x14ac:dyDescent="0.25">
      <c r="C18" s="4">
        <v>3797.6</v>
      </c>
      <c r="D18" s="4">
        <v>-2858.9</v>
      </c>
      <c r="E18" s="4">
        <v>3851</v>
      </c>
      <c r="F18" s="4">
        <v>-2801</v>
      </c>
      <c r="G18" s="4">
        <v>2.1073899999999998E-3</v>
      </c>
      <c r="H18" s="4">
        <v>78.765284231062225</v>
      </c>
      <c r="I18" s="4">
        <f t="shared" si="0"/>
        <v>37375.75115714805</v>
      </c>
      <c r="J18">
        <f t="shared" si="1"/>
        <v>4.1445723999999993E-3</v>
      </c>
      <c r="K18" s="5">
        <f t="shared" si="2"/>
        <v>19004.441623715451</v>
      </c>
    </row>
    <row r="19" spans="3:11" x14ac:dyDescent="0.25">
      <c r="C19" s="4">
        <v>3797.6</v>
      </c>
      <c r="D19" s="4">
        <v>-2858.9</v>
      </c>
      <c r="E19" s="4">
        <v>3744</v>
      </c>
      <c r="F19" s="4">
        <v>-2800</v>
      </c>
      <c r="G19" s="4">
        <v>3.1610900000000001E-3</v>
      </c>
      <c r="H19" s="4">
        <v>79.637742308531074</v>
      </c>
      <c r="I19" s="4">
        <f t="shared" si="0"/>
        <v>25193.127151878329</v>
      </c>
      <c r="J19">
        <f t="shared" si="1"/>
        <v>5.3668644E-3</v>
      </c>
      <c r="K19" s="5">
        <f t="shared" si="2"/>
        <v>14838.784134089745</v>
      </c>
    </row>
    <row r="20" spans="3:11" x14ac:dyDescent="0.25">
      <c r="C20" s="4">
        <v>3797.6</v>
      </c>
      <c r="D20" s="4">
        <v>-2858.9</v>
      </c>
      <c r="E20" s="4">
        <v>3852</v>
      </c>
      <c r="F20" s="4">
        <v>-2796</v>
      </c>
      <c r="G20" s="4">
        <v>2.5757000000000002E-3</v>
      </c>
      <c r="H20" s="4">
        <v>83.161108698718181</v>
      </c>
      <c r="I20" s="4">
        <f t="shared" si="0"/>
        <v>32286.799199719757</v>
      </c>
      <c r="J20">
        <f t="shared" si="1"/>
        <v>4.6878119999999995E-3</v>
      </c>
      <c r="K20" s="5">
        <f t="shared" si="2"/>
        <v>17739.855757593989</v>
      </c>
    </row>
    <row r="21" spans="3:11" x14ac:dyDescent="0.25">
      <c r="C21" s="4">
        <v>3797.6</v>
      </c>
      <c r="D21" s="4">
        <v>-2858.9</v>
      </c>
      <c r="E21" s="4">
        <v>3853</v>
      </c>
      <c r="F21" s="4">
        <v>-2790</v>
      </c>
      <c r="G21" s="4">
        <v>2.80985E-3</v>
      </c>
      <c r="H21" s="4">
        <v>88.41023696382689</v>
      </c>
      <c r="I21" s="4">
        <f t="shared" si="0"/>
        <v>31464.39737488723</v>
      </c>
      <c r="J21">
        <f t="shared" si="1"/>
        <v>4.9594259999999994E-3</v>
      </c>
      <c r="K21" s="5">
        <f t="shared" si="2"/>
        <v>17826.707559267321</v>
      </c>
    </row>
    <row r="22" spans="3:11" x14ac:dyDescent="0.25">
      <c r="C22" s="4">
        <v>3797.6</v>
      </c>
      <c r="D22" s="4">
        <v>-2858.9</v>
      </c>
      <c r="E22" s="4">
        <v>3754</v>
      </c>
      <c r="F22" s="4">
        <v>-2786</v>
      </c>
      <c r="G22" s="4">
        <v>3.41099E-3</v>
      </c>
      <c r="H22" s="4">
        <v>84.943334052767227</v>
      </c>
      <c r="I22" s="4">
        <f t="shared" si="0"/>
        <v>24902.838780754919</v>
      </c>
      <c r="J22">
        <f t="shared" si="1"/>
        <v>5.6567484000000006E-3</v>
      </c>
      <c r="K22" s="5">
        <f t="shared" si="2"/>
        <v>15016.282861858805</v>
      </c>
    </row>
    <row r="23" spans="3:11" x14ac:dyDescent="0.25">
      <c r="C23" s="4">
        <v>3797.6</v>
      </c>
      <c r="D23" s="4">
        <v>-2858.9</v>
      </c>
      <c r="E23" s="4">
        <v>3854</v>
      </c>
      <c r="F23" s="4">
        <v>-2785</v>
      </c>
      <c r="G23" s="4">
        <v>2.7966499999999999E-3</v>
      </c>
      <c r="H23" s="4">
        <v>92.963272317620266</v>
      </c>
      <c r="I23" s="4">
        <f t="shared" si="0"/>
        <v>33240.939094137728</v>
      </c>
      <c r="J23">
        <f t="shared" si="1"/>
        <v>4.9441139999999995E-3</v>
      </c>
      <c r="K23" s="5">
        <f t="shared" si="2"/>
        <v>18802.817313197123</v>
      </c>
    </row>
    <row r="24" spans="3:11" x14ac:dyDescent="0.25">
      <c r="C24" s="4">
        <v>3797.6</v>
      </c>
      <c r="D24" s="4">
        <v>-2858.9</v>
      </c>
      <c r="E24" s="4">
        <v>3756</v>
      </c>
      <c r="F24" s="4">
        <v>-2783</v>
      </c>
      <c r="G24" s="4">
        <v>3.5100800000000001E-3</v>
      </c>
      <c r="H24" s="4">
        <v>86.552700708874511</v>
      </c>
      <c r="I24" s="4">
        <f t="shared" si="0"/>
        <v>24658.32707769467</v>
      </c>
      <c r="J24">
        <f t="shared" si="1"/>
        <v>5.7716927999999995E-3</v>
      </c>
      <c r="K24" s="5">
        <f t="shared" si="2"/>
        <v>14996.068520638264</v>
      </c>
    </row>
    <row r="25" spans="3:11" x14ac:dyDescent="0.25">
      <c r="C25" s="4">
        <v>3797.6</v>
      </c>
      <c r="D25" s="4">
        <v>-2858.9</v>
      </c>
      <c r="E25" s="4">
        <v>3855</v>
      </c>
      <c r="F25" s="4">
        <v>-2782</v>
      </c>
      <c r="G25" s="4">
        <v>2.5984699999999999E-3</v>
      </c>
      <c r="H25" s="4">
        <v>95.960252188080588</v>
      </c>
      <c r="I25" s="4">
        <f t="shared" si="0"/>
        <v>36929.520905794794</v>
      </c>
      <c r="J25">
        <f t="shared" si="1"/>
        <v>4.7142251999999999E-3</v>
      </c>
      <c r="K25" s="5">
        <f t="shared" si="2"/>
        <v>20355.466299760265</v>
      </c>
    </row>
    <row r="26" spans="3:11" x14ac:dyDescent="0.25">
      <c r="C26" s="4">
        <v>3797.6</v>
      </c>
      <c r="D26" s="4">
        <v>-2858.9</v>
      </c>
      <c r="E26" s="4">
        <v>3760</v>
      </c>
      <c r="F26" s="4">
        <v>-2779</v>
      </c>
      <c r="G26" s="4">
        <v>3.2326299999999998E-3</v>
      </c>
      <c r="H26" s="4">
        <v>88.304982871862947</v>
      </c>
      <c r="I26" s="4">
        <f t="shared" si="0"/>
        <v>27316.761544582259</v>
      </c>
      <c r="J26">
        <f t="shared" si="1"/>
        <v>5.4498507999999994E-3</v>
      </c>
      <c r="K26" s="5">
        <f t="shared" si="2"/>
        <v>16203.192731783218</v>
      </c>
    </row>
    <row r="27" spans="3:11" x14ac:dyDescent="0.25">
      <c r="C27" s="4">
        <v>3797.6</v>
      </c>
      <c r="D27" s="4">
        <v>-2858.9</v>
      </c>
      <c r="E27" s="4">
        <v>3856</v>
      </c>
      <c r="F27" s="4">
        <v>-2777</v>
      </c>
      <c r="G27" s="4">
        <v>3.3119E-3</v>
      </c>
      <c r="H27" s="4">
        <v>100.58911471923801</v>
      </c>
      <c r="I27" s="4">
        <f t="shared" si="0"/>
        <v>30372.026546465175</v>
      </c>
      <c r="J27">
        <f t="shared" si="1"/>
        <v>5.541804E-3</v>
      </c>
      <c r="K27" s="5">
        <f t="shared" si="2"/>
        <v>18150.969380952127</v>
      </c>
    </row>
    <row r="28" spans="3:11" x14ac:dyDescent="0.25">
      <c r="C28" s="4">
        <v>3797.6</v>
      </c>
      <c r="D28" s="4">
        <v>-2858.9</v>
      </c>
      <c r="E28" s="4">
        <v>3765</v>
      </c>
      <c r="F28" s="4">
        <v>-2773</v>
      </c>
      <c r="G28" s="4">
        <v>3.1137299999999999E-3</v>
      </c>
      <c r="H28" s="4">
        <v>91.878016957267917</v>
      </c>
      <c r="I28" s="4">
        <f t="shared" si="0"/>
        <v>29507.380844603715</v>
      </c>
      <c r="J28">
        <f t="shared" si="1"/>
        <v>5.3119267999999992E-3</v>
      </c>
      <c r="K28" s="5">
        <f t="shared" si="2"/>
        <v>17296.551781788094</v>
      </c>
    </row>
    <row r="29" spans="3:11" x14ac:dyDescent="0.25">
      <c r="C29" s="4">
        <v>3797.6</v>
      </c>
      <c r="D29" s="4">
        <v>-2858.9</v>
      </c>
      <c r="E29" s="4">
        <v>3857</v>
      </c>
      <c r="F29" s="4">
        <v>-2771</v>
      </c>
      <c r="G29" s="4">
        <v>3.5497100000000002E-3</v>
      </c>
      <c r="H29" s="4">
        <v>106.08850079061362</v>
      </c>
      <c r="I29" s="4">
        <f t="shared" si="0"/>
        <v>29886.526164282044</v>
      </c>
      <c r="J29">
        <f t="shared" si="1"/>
        <v>5.8176636E-3</v>
      </c>
      <c r="K29" s="5">
        <f t="shared" si="2"/>
        <v>18235.585294174387</v>
      </c>
    </row>
    <row r="30" spans="3:11" x14ac:dyDescent="0.25">
      <c r="C30" s="4">
        <v>3797.6</v>
      </c>
      <c r="D30" s="4">
        <v>-2858.9</v>
      </c>
      <c r="E30" s="4">
        <v>3858</v>
      </c>
      <c r="F30" s="4">
        <v>-2766</v>
      </c>
      <c r="G30" s="4">
        <v>3.5497100000000002E-3</v>
      </c>
      <c r="H30" s="4">
        <v>110.80870904400983</v>
      </c>
      <c r="I30" s="4">
        <f t="shared" si="0"/>
        <v>31216.270919035589</v>
      </c>
      <c r="J30">
        <f t="shared" si="1"/>
        <v>5.8176636E-3</v>
      </c>
      <c r="K30" s="5">
        <f t="shared" si="2"/>
        <v>19046.943354375086</v>
      </c>
    </row>
    <row r="31" spans="3:11" x14ac:dyDescent="0.25">
      <c r="C31" s="4">
        <v>3797.6</v>
      </c>
      <c r="D31" s="4">
        <v>-2858.9</v>
      </c>
      <c r="E31" s="4">
        <v>3771</v>
      </c>
      <c r="F31" s="4">
        <v>-2765</v>
      </c>
      <c r="G31" s="4">
        <v>3.3515400000000001E-3</v>
      </c>
      <c r="H31" s="4">
        <v>97.594928146907378</v>
      </c>
      <c r="I31" s="4">
        <f t="shared" si="0"/>
        <v>29119.428127639047</v>
      </c>
      <c r="J31">
        <f t="shared" si="1"/>
        <v>5.5877864000000001E-3</v>
      </c>
      <c r="K31" s="5">
        <f t="shared" si="2"/>
        <v>17465.7585599384</v>
      </c>
    </row>
    <row r="32" spans="3:11" x14ac:dyDescent="0.25">
      <c r="C32" s="4">
        <v>3797.6</v>
      </c>
      <c r="D32" s="4">
        <v>-2858.9</v>
      </c>
      <c r="E32" s="4">
        <v>3773</v>
      </c>
      <c r="F32" s="4">
        <v>-2762</v>
      </c>
      <c r="G32" s="4">
        <v>3.4902599999999998E-3</v>
      </c>
      <c r="H32" s="4">
        <v>99.973846579993179</v>
      </c>
      <c r="I32" s="4">
        <f t="shared" si="0"/>
        <v>28643.667400134425</v>
      </c>
      <c r="J32">
        <f t="shared" si="1"/>
        <v>5.7487015999999995E-3</v>
      </c>
      <c r="K32" s="5">
        <f t="shared" si="2"/>
        <v>17390.682894376216</v>
      </c>
    </row>
    <row r="33" spans="3:11" x14ac:dyDescent="0.25">
      <c r="C33" s="4">
        <v>3797.6</v>
      </c>
      <c r="D33" s="4">
        <v>-2858.9</v>
      </c>
      <c r="E33" s="4">
        <v>3858</v>
      </c>
      <c r="F33" s="4">
        <v>-2761</v>
      </c>
      <c r="G33" s="4">
        <v>3.7082500000000002E-3</v>
      </c>
      <c r="H33" s="4">
        <v>115.03290833496312</v>
      </c>
      <c r="I33" s="4">
        <f t="shared" si="0"/>
        <v>31020.807209590272</v>
      </c>
      <c r="J33">
        <f t="shared" si="1"/>
        <v>6.0015700000000003E-3</v>
      </c>
      <c r="K33" s="5">
        <f t="shared" si="2"/>
        <v>19167.135988576843</v>
      </c>
    </row>
    <row r="34" spans="3:11" x14ac:dyDescent="0.25">
      <c r="C34" s="4">
        <v>3797.6</v>
      </c>
      <c r="D34" s="4">
        <v>-2858.9</v>
      </c>
      <c r="E34" s="4">
        <v>3858</v>
      </c>
      <c r="F34" s="4">
        <v>-2756</v>
      </c>
      <c r="G34" s="4">
        <v>3.62898E-3</v>
      </c>
      <c r="H34" s="4">
        <v>119.31709852322101</v>
      </c>
      <c r="I34" s="4">
        <f t="shared" si="0"/>
        <v>32878.962827907846</v>
      </c>
      <c r="J34">
        <f t="shared" si="1"/>
        <v>5.9096167999999989E-3</v>
      </c>
      <c r="K34" s="5">
        <f t="shared" si="2"/>
        <v>20190.327488445786</v>
      </c>
    </row>
    <row r="35" spans="3:11" x14ac:dyDescent="0.25">
      <c r="C35" s="4">
        <v>3797.6</v>
      </c>
      <c r="D35" s="4">
        <v>-2858.9</v>
      </c>
      <c r="E35" s="4">
        <v>3782</v>
      </c>
      <c r="F35" s="4">
        <v>-2751</v>
      </c>
      <c r="G35" s="4">
        <v>3.72807E-3</v>
      </c>
      <c r="H35" s="4">
        <v>109.02187853820909</v>
      </c>
      <c r="I35" s="4">
        <f t="shared" si="0"/>
        <v>29243.517031120417</v>
      </c>
      <c r="J35">
        <f t="shared" si="1"/>
        <v>6.0245611999999995E-3</v>
      </c>
      <c r="K35" s="5">
        <f t="shared" si="2"/>
        <v>18096.235546284948</v>
      </c>
    </row>
    <row r="36" spans="3:11" x14ac:dyDescent="0.25">
      <c r="C36" s="4">
        <v>3797.6</v>
      </c>
      <c r="D36" s="4">
        <v>-2858.9</v>
      </c>
      <c r="E36" s="4">
        <v>3861</v>
      </c>
      <c r="F36" s="4">
        <v>-2744</v>
      </c>
      <c r="G36" s="4">
        <v>4.2036900000000004E-3</v>
      </c>
      <c r="H36" s="4">
        <v>131.23097957418452</v>
      </c>
      <c r="I36" s="4">
        <f t="shared" si="0"/>
        <v>31218.04404563241</v>
      </c>
      <c r="J36">
        <f t="shared" si="1"/>
        <v>6.5762804000000005E-3</v>
      </c>
      <c r="K36" s="5">
        <f t="shared" si="2"/>
        <v>19955.198317605878</v>
      </c>
    </row>
    <row r="37" spans="3:11" x14ac:dyDescent="0.25">
      <c r="C37" s="4">
        <v>3797.6</v>
      </c>
      <c r="D37" s="4">
        <v>-2858.9</v>
      </c>
      <c r="E37" s="4">
        <v>3862</v>
      </c>
      <c r="F37" s="4">
        <v>-2741</v>
      </c>
      <c r="G37" s="4">
        <v>5.2738300000000002E-3</v>
      </c>
      <c r="H37" s="4">
        <v>134.34198896845331</v>
      </c>
      <c r="I37" s="4">
        <f t="shared" si="0"/>
        <v>25473.325641602649</v>
      </c>
      <c r="J37">
        <f t="shared" si="1"/>
        <v>7.8176427999999999E-3</v>
      </c>
      <c r="K37" s="5">
        <f t="shared" si="2"/>
        <v>17184.462427530369</v>
      </c>
    </row>
    <row r="38" spans="3:11" x14ac:dyDescent="0.25">
      <c r="C38" s="4">
        <v>3797.6</v>
      </c>
      <c r="D38" s="4">
        <v>-2858.9</v>
      </c>
      <c r="E38" s="4">
        <v>3863</v>
      </c>
      <c r="F38" s="4">
        <v>-2735</v>
      </c>
      <c r="G38" s="4">
        <v>4.6594899999999996E-3</v>
      </c>
      <c r="H38" s="4">
        <v>140.10128479068291</v>
      </c>
      <c r="I38" s="4">
        <f t="shared" si="0"/>
        <v>30067.944086301919</v>
      </c>
      <c r="J38">
        <f t="shared" si="1"/>
        <v>7.1050083999999996E-3</v>
      </c>
      <c r="K38" s="5">
        <f t="shared" si="2"/>
        <v>19718.665609274005</v>
      </c>
    </row>
    <row r="39" spans="3:11" x14ac:dyDescent="0.25">
      <c r="C39" s="4">
        <v>3797.6</v>
      </c>
      <c r="D39" s="4">
        <v>-2858.9</v>
      </c>
      <c r="E39" s="4">
        <v>3865</v>
      </c>
      <c r="F39" s="4">
        <v>-2729</v>
      </c>
      <c r="G39" s="4">
        <v>5.5710899999999999E-3</v>
      </c>
      <c r="H39" s="4">
        <v>146.34469583828462</v>
      </c>
      <c r="I39" s="4">
        <f t="shared" si="0"/>
        <v>26268.593011113557</v>
      </c>
      <c r="J39">
        <f t="shared" si="1"/>
        <v>8.1624643999999996E-3</v>
      </c>
      <c r="K39" s="5">
        <f t="shared" si="2"/>
        <v>17928.984270765657</v>
      </c>
    </row>
    <row r="40" spans="3:11" x14ac:dyDescent="0.25">
      <c r="C40" s="4">
        <v>3797.6</v>
      </c>
      <c r="D40" s="4">
        <v>-2858.9</v>
      </c>
      <c r="E40" s="4">
        <v>3866</v>
      </c>
      <c r="F40" s="4">
        <v>-2724</v>
      </c>
      <c r="G40" s="4">
        <v>4.7585800000000001E-3</v>
      </c>
      <c r="H40" s="4">
        <v>151.25002479338653</v>
      </c>
      <c r="I40" s="4">
        <f t="shared" si="0"/>
        <v>31784.697282253641</v>
      </c>
      <c r="J40">
        <f t="shared" si="1"/>
        <v>7.2199528000000002E-3</v>
      </c>
      <c r="K40" s="5">
        <f t="shared" si="2"/>
        <v>20948.893847808329</v>
      </c>
    </row>
    <row r="41" spans="3:11" x14ac:dyDescent="0.25">
      <c r="C41" s="4">
        <v>3797.6</v>
      </c>
      <c r="D41" s="4">
        <v>-2858.9</v>
      </c>
      <c r="E41" s="4">
        <v>3867</v>
      </c>
      <c r="F41" s="4">
        <v>-2716</v>
      </c>
      <c r="G41" s="4">
        <v>5.76927E-3</v>
      </c>
      <c r="H41" s="4">
        <v>158.86085106155019</v>
      </c>
      <c r="I41" s="4">
        <f t="shared" si="0"/>
        <v>27535.693607952166</v>
      </c>
      <c r="J41">
        <f t="shared" si="1"/>
        <v>8.3923531999999992E-3</v>
      </c>
      <c r="K41" s="5">
        <f t="shared" si="2"/>
        <v>18929.237995077496</v>
      </c>
    </row>
    <row r="42" spans="3:11" x14ac:dyDescent="0.25">
      <c r="C42" s="4">
        <v>3797.6</v>
      </c>
      <c r="D42" s="4">
        <v>-2858.9</v>
      </c>
      <c r="E42" s="4">
        <v>3868</v>
      </c>
      <c r="F42" s="4">
        <v>-2712</v>
      </c>
      <c r="G42" s="4">
        <v>5.9079900000000001E-3</v>
      </c>
      <c r="H42" s="4">
        <v>162.8980355928212</v>
      </c>
      <c r="I42" s="4">
        <f t="shared" si="0"/>
        <v>27572.49683781137</v>
      </c>
      <c r="J42">
        <f t="shared" si="1"/>
        <v>8.5532683999999994E-3</v>
      </c>
      <c r="K42" s="5">
        <f t="shared" si="2"/>
        <v>19045.121464073454</v>
      </c>
    </row>
    <row r="43" spans="3:11" x14ac:dyDescent="0.25">
      <c r="C43" s="4">
        <v>3797.6</v>
      </c>
      <c r="D43" s="4">
        <v>-2858.9</v>
      </c>
      <c r="E43" s="4">
        <v>3869</v>
      </c>
      <c r="F43" s="4">
        <v>-2707</v>
      </c>
      <c r="G43" s="4">
        <v>6.28452E-3</v>
      </c>
      <c r="H43" s="4">
        <v>167.84388579867911</v>
      </c>
      <c r="I43" s="4">
        <f t="shared" si="0"/>
        <v>26707.510804115369</v>
      </c>
      <c r="J43">
        <f t="shared" si="1"/>
        <v>8.9900431999999988E-3</v>
      </c>
      <c r="K43" s="5">
        <f t="shared" si="2"/>
        <v>18669.975445577296</v>
      </c>
    </row>
    <row r="44" spans="3:11" x14ac:dyDescent="0.25">
      <c r="C44" s="4">
        <v>3797.6</v>
      </c>
      <c r="D44" s="4">
        <v>-2858.9</v>
      </c>
      <c r="E44" s="4">
        <v>3870</v>
      </c>
      <c r="F44" s="4">
        <v>-2702</v>
      </c>
      <c r="G44" s="4">
        <v>6.34397E-3</v>
      </c>
      <c r="H44" s="4">
        <v>172.79864004094489</v>
      </c>
      <c r="I44" s="4">
        <f t="shared" si="0"/>
        <v>27238.249872074568</v>
      </c>
      <c r="J44">
        <f t="shared" si="1"/>
        <v>9.0590051999999994E-3</v>
      </c>
      <c r="K44" s="5">
        <f t="shared" si="2"/>
        <v>19074.792013690963</v>
      </c>
    </row>
    <row r="45" spans="3:11" x14ac:dyDescent="0.25">
      <c r="C45" s="4">
        <v>3797.6</v>
      </c>
      <c r="D45" s="4">
        <v>-2858.9</v>
      </c>
      <c r="E45" s="4">
        <v>3871</v>
      </c>
      <c r="F45" s="4">
        <v>-2697</v>
      </c>
      <c r="G45" s="4">
        <v>6.7205099999999999E-3</v>
      </c>
      <c r="H45" s="4">
        <v>177.76155377358751</v>
      </c>
      <c r="I45" s="4">
        <f t="shared" si="0"/>
        <v>26450.604756720473</v>
      </c>
      <c r="J45">
        <f t="shared" si="1"/>
        <v>9.4957915999999993E-3</v>
      </c>
      <c r="K45" s="5">
        <f t="shared" si="2"/>
        <v>18720.035281059405</v>
      </c>
    </row>
    <row r="46" spans="3:11" x14ac:dyDescent="0.25">
      <c r="C46" s="4">
        <v>3797.6</v>
      </c>
      <c r="D46" s="4">
        <v>-2858.9</v>
      </c>
      <c r="E46" s="4">
        <v>3871</v>
      </c>
      <c r="F46" s="4">
        <v>-2695</v>
      </c>
      <c r="G46" s="4">
        <v>6.7006899999999996E-3</v>
      </c>
      <c r="H46" s="4">
        <v>179.5849938051619</v>
      </c>
      <c r="I46" s="4">
        <f t="shared" si="0"/>
        <v>26800.970318752534</v>
      </c>
      <c r="J46">
        <f t="shared" si="1"/>
        <v>9.4728003999999984E-3</v>
      </c>
      <c r="K46" s="5">
        <f t="shared" si="2"/>
        <v>18957.962399921562</v>
      </c>
    </row>
    <row r="47" spans="3:11" x14ac:dyDescent="0.25">
      <c r="C47" s="4">
        <v>3797.6</v>
      </c>
      <c r="D47" s="4">
        <v>-2858.9</v>
      </c>
      <c r="E47" s="4">
        <v>3874</v>
      </c>
      <c r="F47" s="4">
        <v>-2683</v>
      </c>
      <c r="G47" s="4">
        <v>7.3348500000000004E-3</v>
      </c>
      <c r="H47" s="4">
        <v>191.77531123687442</v>
      </c>
      <c r="I47" s="4">
        <f t="shared" si="0"/>
        <v>26145.771384128428</v>
      </c>
      <c r="J47">
        <f t="shared" si="1"/>
        <v>1.0208426E-2</v>
      </c>
      <c r="K47" s="5">
        <f t="shared" si="2"/>
        <v>18785.982406775973</v>
      </c>
    </row>
    <row r="48" spans="3:11" x14ac:dyDescent="0.25">
      <c r="C48" s="4">
        <v>3797.6</v>
      </c>
      <c r="D48" s="4">
        <v>-2858.9</v>
      </c>
      <c r="E48" s="4">
        <v>3875</v>
      </c>
      <c r="F48" s="4">
        <v>-2678</v>
      </c>
      <c r="G48" s="4">
        <v>7.3943000000000004E-3</v>
      </c>
      <c r="H48" s="4">
        <v>196.76272512851628</v>
      </c>
      <c r="I48" s="4">
        <f t="shared" si="0"/>
        <v>26610.054383581442</v>
      </c>
      <c r="J48">
        <f t="shared" si="1"/>
        <v>1.0277388E-2</v>
      </c>
      <c r="K48" s="5">
        <f t="shared" si="2"/>
        <v>19145.207432911579</v>
      </c>
    </row>
    <row r="49" spans="3:11" x14ac:dyDescent="0.25">
      <c r="C49" s="4">
        <v>3797.6</v>
      </c>
      <c r="D49" s="4">
        <v>-2858.9</v>
      </c>
      <c r="E49" s="4">
        <v>3876</v>
      </c>
      <c r="F49" s="4">
        <v>-2673</v>
      </c>
      <c r="G49" s="4">
        <v>8.3851700000000008E-3</v>
      </c>
      <c r="H49" s="4">
        <v>201.75571863022878</v>
      </c>
      <c r="I49" s="4">
        <f t="shared" si="0"/>
        <v>24061.017084952215</v>
      </c>
      <c r="J49">
        <f t="shared" si="1"/>
        <v>1.14267972E-2</v>
      </c>
      <c r="K49" s="5">
        <f t="shared" si="2"/>
        <v>17656.366442753424</v>
      </c>
    </row>
    <row r="50" spans="3:11" x14ac:dyDescent="0.25">
      <c r="C50" s="4">
        <v>3797.6</v>
      </c>
      <c r="D50" s="4">
        <v>-2858.9</v>
      </c>
      <c r="E50" s="4">
        <v>3877</v>
      </c>
      <c r="F50" s="4">
        <v>-2667</v>
      </c>
      <c r="G50" s="4">
        <v>8.0482799999999997E-3</v>
      </c>
      <c r="H50" s="4">
        <v>207.67756258199887</v>
      </c>
      <c r="I50" s="4">
        <f t="shared" si="0"/>
        <v>25803.968373615091</v>
      </c>
      <c r="J50">
        <f t="shared" si="1"/>
        <v>1.1036004799999999E-2</v>
      </c>
      <c r="K50" s="5">
        <f t="shared" si="2"/>
        <v>18818.183422863218</v>
      </c>
    </row>
    <row r="51" spans="3:11" x14ac:dyDescent="0.25">
      <c r="C51" s="4">
        <v>3797.6</v>
      </c>
      <c r="D51" s="4">
        <v>-2858.9</v>
      </c>
      <c r="E51" s="4">
        <v>3878</v>
      </c>
      <c r="F51" s="4">
        <v>-2663</v>
      </c>
      <c r="G51" s="4">
        <v>8.3851700000000008E-3</v>
      </c>
      <c r="H51" s="4">
        <v>211.75686529602777</v>
      </c>
      <c r="I51" s="4">
        <f t="shared" si="0"/>
        <v>25253.735499223956</v>
      </c>
      <c r="J51">
        <f t="shared" si="1"/>
        <v>1.14267972E-2</v>
      </c>
      <c r="K51" s="5">
        <f t="shared" si="2"/>
        <v>18531.60265205615</v>
      </c>
    </row>
    <row r="52" spans="3:11" x14ac:dyDescent="0.25">
      <c r="C52" s="4">
        <v>3797.6</v>
      </c>
      <c r="D52" s="4">
        <v>-2858.9</v>
      </c>
      <c r="E52" s="4">
        <v>3878</v>
      </c>
      <c r="F52" s="4">
        <v>-2659</v>
      </c>
      <c r="G52" s="4">
        <v>9.0816100000000004E-3</v>
      </c>
      <c r="H52" s="4">
        <v>215.46268818521702</v>
      </c>
      <c r="I52" s="4">
        <f t="shared" si="0"/>
        <v>23725.164170804186</v>
      </c>
      <c r="J52">
        <f t="shared" si="1"/>
        <v>1.22346676E-2</v>
      </c>
      <c r="K52" s="5">
        <f t="shared" si="2"/>
        <v>17610.833022158855</v>
      </c>
    </row>
    <row r="53" spans="3:11" x14ac:dyDescent="0.25">
      <c r="C53" s="4">
        <v>3797.6</v>
      </c>
      <c r="D53" s="4">
        <v>-2858.9</v>
      </c>
      <c r="E53" s="4">
        <v>3879</v>
      </c>
      <c r="F53" s="4">
        <v>-2654</v>
      </c>
      <c r="G53" s="4">
        <v>8.5735099999999995E-3</v>
      </c>
      <c r="H53" s="4">
        <v>220.47668811010394</v>
      </c>
      <c r="I53" s="4">
        <f t="shared" si="0"/>
        <v>25716.03556887482</v>
      </c>
      <c r="J53">
        <f t="shared" si="1"/>
        <v>1.1645271599999998E-2</v>
      </c>
      <c r="K53" s="5">
        <f t="shared" si="2"/>
        <v>18932.721853400479</v>
      </c>
    </row>
    <row r="54" spans="3:11" x14ac:dyDescent="0.25">
      <c r="C54" s="4"/>
      <c r="D54" s="4"/>
      <c r="E54" s="4"/>
      <c r="F54" s="4"/>
      <c r="G54" s="4"/>
      <c r="H54" s="4"/>
      <c r="I54" s="4"/>
      <c r="K54" s="5"/>
    </row>
    <row r="55" spans="3:11" x14ac:dyDescent="0.25">
      <c r="C55" s="4"/>
      <c r="D55" s="4"/>
      <c r="E55" s="4"/>
      <c r="F55" s="4"/>
      <c r="G55" s="4"/>
      <c r="H55" s="4"/>
      <c r="I55" s="4"/>
      <c r="K55" s="5"/>
    </row>
    <row r="58" spans="3:11" x14ac:dyDescent="0.25">
      <c r="J58" t="s">
        <v>15</v>
      </c>
      <c r="K58" s="5">
        <f>AVERAGE(K7:K55)</f>
        <v>18031.881775828704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7"/>
  <sheetViews>
    <sheetView topLeftCell="O1" zoomScale="77" zoomScaleNormal="77" workbookViewId="0">
      <selection activeCell="AK255" sqref="AK255"/>
    </sheetView>
  </sheetViews>
  <sheetFormatPr defaultRowHeight="15" x14ac:dyDescent="0.25"/>
  <cols>
    <col min="10" max="10" width="13.85546875" customWidth="1"/>
    <col min="11" max="15" width="9.140625" style="6"/>
    <col min="17" max="17" width="9.140625" style="7"/>
    <col min="23" max="23" width="22.28515625" style="6" customWidth="1"/>
    <col min="29" max="35" width="9.140625" style="3"/>
  </cols>
  <sheetData>
    <row r="1" spans="2:35" x14ac:dyDescent="0.25">
      <c r="H1" s="10" t="s">
        <v>34</v>
      </c>
      <c r="I1" s="10"/>
      <c r="J1" s="10"/>
    </row>
    <row r="2" spans="2:35" ht="15.75" thickBot="1" x14ac:dyDescent="0.3">
      <c r="H2" s="10"/>
      <c r="I2" s="10" t="s">
        <v>35</v>
      </c>
      <c r="J2" s="10"/>
      <c r="W2" s="6" t="s">
        <v>19</v>
      </c>
    </row>
    <row r="3" spans="2:35" x14ac:dyDescent="0.25">
      <c r="B3" s="11"/>
      <c r="C3" s="12"/>
      <c r="D3" s="12"/>
      <c r="E3" s="12"/>
      <c r="F3" s="13"/>
      <c r="H3" s="10" t="s">
        <v>36</v>
      </c>
      <c r="I3" s="10"/>
      <c r="J3" s="10"/>
      <c r="S3" t="s">
        <v>20</v>
      </c>
      <c r="T3">
        <v>1.6999999999999999E-3</v>
      </c>
      <c r="V3" t="s">
        <v>4</v>
      </c>
      <c r="W3" s="6">
        <v>1.1599999999999999</v>
      </c>
      <c r="AB3" s="3"/>
    </row>
    <row r="4" spans="2:35" x14ac:dyDescent="0.25">
      <c r="B4" s="14" t="s">
        <v>10</v>
      </c>
      <c r="C4" s="15" t="s">
        <v>37</v>
      </c>
      <c r="D4" s="15"/>
      <c r="E4" s="15"/>
      <c r="F4" s="16"/>
      <c r="L4" s="6" t="s">
        <v>21</v>
      </c>
      <c r="S4" t="s">
        <v>22</v>
      </c>
      <c r="V4" t="s">
        <v>23</v>
      </c>
      <c r="X4" t="s">
        <v>13</v>
      </c>
      <c r="Y4" t="s">
        <v>24</v>
      </c>
      <c r="AB4" s="3" t="s">
        <v>55</v>
      </c>
    </row>
    <row r="5" spans="2:35" x14ac:dyDescent="0.25">
      <c r="B5" s="14" t="s">
        <v>38</v>
      </c>
      <c r="C5" s="15"/>
      <c r="D5" s="15"/>
      <c r="E5" s="15"/>
      <c r="F5" s="16"/>
      <c r="H5" t="s">
        <v>39</v>
      </c>
      <c r="S5" t="s">
        <v>25</v>
      </c>
      <c r="V5" t="s">
        <v>26</v>
      </c>
      <c r="X5">
        <f>AVERAGE(X7:X243)</f>
        <v>20975.42483490923</v>
      </c>
      <c r="Y5" t="s">
        <v>27</v>
      </c>
      <c r="AB5" s="3" t="s">
        <v>56</v>
      </c>
    </row>
    <row r="6" spans="2:35" x14ac:dyDescent="0.25">
      <c r="B6" s="14" t="s">
        <v>40</v>
      </c>
      <c r="C6" s="17"/>
      <c r="D6" s="17" t="s">
        <v>41</v>
      </c>
      <c r="E6" s="17" t="s">
        <v>42</v>
      </c>
      <c r="F6" s="18" t="s">
        <v>43</v>
      </c>
      <c r="H6" s="17" t="s">
        <v>44</v>
      </c>
      <c r="I6" t="s">
        <v>45</v>
      </c>
      <c r="K6" s="6" t="s">
        <v>1</v>
      </c>
      <c r="L6" s="6" t="s">
        <v>2</v>
      </c>
      <c r="N6" s="6" t="s">
        <v>9</v>
      </c>
      <c r="O6" s="6" t="s">
        <v>10</v>
      </c>
      <c r="P6" t="s">
        <v>12</v>
      </c>
      <c r="Q6" s="7" t="s">
        <v>13</v>
      </c>
      <c r="S6" t="s">
        <v>28</v>
      </c>
      <c r="V6" t="s">
        <v>29</v>
      </c>
      <c r="W6" s="6" t="s">
        <v>30</v>
      </c>
      <c r="X6">
        <f>MAX(X8:X244)</f>
        <v>31185.316007909125</v>
      </c>
      <c r="Y6" t="s">
        <v>31</v>
      </c>
      <c r="AB6" s="3"/>
      <c r="AC6" s="3" t="str">
        <f>K6</f>
        <v>gx</v>
      </c>
      <c r="AD6" s="3" t="str">
        <f>L6</f>
        <v>gy</v>
      </c>
      <c r="AE6" s="3" t="s">
        <v>57</v>
      </c>
      <c r="AF6" s="3" t="str">
        <f>N6</f>
        <v>sx</v>
      </c>
      <c r="AG6" s="3" t="str">
        <f>O6</f>
        <v>sy</v>
      </c>
      <c r="AH6" s="3" t="s">
        <v>58</v>
      </c>
      <c r="AI6" s="3" t="s">
        <v>59</v>
      </c>
    </row>
    <row r="7" spans="2:35" x14ac:dyDescent="0.25">
      <c r="B7" s="14" t="s">
        <v>46</v>
      </c>
      <c r="C7" s="15">
        <v>0</v>
      </c>
      <c r="D7" s="15">
        <v>0</v>
      </c>
      <c r="E7" s="15">
        <v>0</v>
      </c>
      <c r="F7" s="16"/>
      <c r="I7" t="s">
        <v>47</v>
      </c>
      <c r="Q7" s="7" t="s">
        <v>32</v>
      </c>
      <c r="W7" s="6" t="s">
        <v>33</v>
      </c>
    </row>
    <row r="8" spans="2:35" x14ac:dyDescent="0.25">
      <c r="B8" s="19"/>
      <c r="C8" s="20"/>
      <c r="D8" s="20"/>
      <c r="E8" s="20"/>
      <c r="F8" s="21"/>
      <c r="H8" s="15">
        <v>12</v>
      </c>
      <c r="I8" s="22">
        <v>1.4331999999999999E-2</v>
      </c>
      <c r="J8">
        <v>-2874</v>
      </c>
      <c r="K8" s="6">
        <f t="shared" ref="K8:K71" si="0">VLOOKUP($H8,$B$37:$D$51,2)</f>
        <v>3879</v>
      </c>
      <c r="L8" s="6">
        <f t="shared" ref="L8:L71" si="1">VLOOKUP($H8,$B$37:$D$51,3)</f>
        <v>-2654</v>
      </c>
      <c r="N8" s="6">
        <f t="shared" ref="N8:N71" si="2">VLOOKUP($J8,$B$9:$F$27,3)</f>
        <v>3685</v>
      </c>
      <c r="O8" s="6">
        <f>VLOOKUP($J8,$B$9:$F$27,4)</f>
        <v>-2874</v>
      </c>
      <c r="P8">
        <f>((N8-K8)^2+(O8-L8)^2)^0.5</f>
        <v>293.31893904076497</v>
      </c>
      <c r="Q8" s="8">
        <f>P8/I8</f>
        <v>20466.015841527002</v>
      </c>
      <c r="S8">
        <f>I8+$T$3</f>
        <v>1.6031999999999998E-2</v>
      </c>
      <c r="T8">
        <f>P8/S8</f>
        <v>18295.842006035742</v>
      </c>
      <c r="U8">
        <f>Q8*$W$3</f>
        <v>23740.578376171321</v>
      </c>
      <c r="V8">
        <f>P8/U8</f>
        <v>1.2355172413793103E-2</v>
      </c>
      <c r="W8" s="6">
        <f t="shared" ref="W8:W71" si="3">$T$3+V8</f>
        <v>1.4055172413793103E-2</v>
      </c>
      <c r="X8">
        <f>P8/W8</f>
        <v>20869.109990633424</v>
      </c>
      <c r="Y8" t="str">
        <f>IF(X8&gt;30000,"yes","")</f>
        <v/>
      </c>
      <c r="AC8" s="3">
        <f>K8</f>
        <v>3879</v>
      </c>
      <c r="AD8" s="3">
        <f>L8</f>
        <v>-2654</v>
      </c>
      <c r="AE8" s="3">
        <f>100</f>
        <v>100</v>
      </c>
      <c r="AF8" s="3">
        <f>N8</f>
        <v>3685</v>
      </c>
      <c r="AG8" s="3">
        <f>O8</f>
        <v>-2874</v>
      </c>
      <c r="AH8" s="3">
        <f>AE8</f>
        <v>100</v>
      </c>
      <c r="AI8" s="3">
        <f>ROUND(W8*1000,2)</f>
        <v>14.06</v>
      </c>
    </row>
    <row r="9" spans="2:35" x14ac:dyDescent="0.25">
      <c r="B9" s="23">
        <v>-2874</v>
      </c>
      <c r="C9" s="15">
        <v>300</v>
      </c>
      <c r="D9" s="15">
        <v>3685</v>
      </c>
      <c r="E9" s="15">
        <v>-2874</v>
      </c>
      <c r="F9" s="16">
        <v>374.21499999999997</v>
      </c>
      <c r="H9" s="15">
        <v>12</v>
      </c>
      <c r="I9" s="22">
        <v>1.32587E-2</v>
      </c>
      <c r="J9">
        <v>-2864</v>
      </c>
      <c r="K9" s="6">
        <f t="shared" si="0"/>
        <v>3879</v>
      </c>
      <c r="L9" s="6">
        <f t="shared" si="1"/>
        <v>-2654</v>
      </c>
      <c r="N9" s="6">
        <f t="shared" si="2"/>
        <v>3700</v>
      </c>
      <c r="O9" s="6">
        <f t="shared" ref="O9:O72" si="4">VLOOKUP($J9,$B$9:$F$27,4)</f>
        <v>-2864</v>
      </c>
      <c r="P9">
        <f t="shared" ref="P9:P72" si="5">((N9-K9)^2+(O9-L9)^2)^0.5</f>
        <v>275.93658691808162</v>
      </c>
      <c r="Q9" s="8">
        <f t="shared" ref="Q9:Q72" si="6">P9/I9</f>
        <v>20811.737720748009</v>
      </c>
      <c r="R9" s="9" t="str">
        <f>IF(N8=N9,"warning","--")</f>
        <v>--</v>
      </c>
      <c r="S9">
        <f t="shared" ref="S9:S72" si="7">I9+$T$3</f>
        <v>1.49587E-2</v>
      </c>
      <c r="T9">
        <f t="shared" ref="T9:T72" si="8">P9/S9</f>
        <v>18446.561995232314</v>
      </c>
      <c r="U9">
        <f t="shared" ref="U9:U72" si="9">Q9*$W$3</f>
        <v>24141.615756067691</v>
      </c>
      <c r="V9">
        <f t="shared" ref="V9:V72" si="10">P9/U9</f>
        <v>1.1429913793103447E-2</v>
      </c>
      <c r="W9" s="6">
        <f t="shared" si="3"/>
        <v>1.3129913793103448E-2</v>
      </c>
      <c r="X9">
        <f t="shared" ref="X9:X72" si="11">P9/W9</f>
        <v>21015.871944492024</v>
      </c>
      <c r="Y9" t="str">
        <f t="shared" ref="Y9:Y72" si="12">IF(X9&gt;30000,"yes","")</f>
        <v/>
      </c>
      <c r="AC9" s="3">
        <f t="shared" ref="AC9:AC19" si="13">K9</f>
        <v>3879</v>
      </c>
      <c r="AD9" s="3">
        <f t="shared" ref="AD9:AD19" si="14">L9</f>
        <v>-2654</v>
      </c>
      <c r="AE9" s="3">
        <f>100</f>
        <v>100</v>
      </c>
      <c r="AF9" s="3">
        <f t="shared" ref="AF9:AF19" si="15">N9</f>
        <v>3700</v>
      </c>
      <c r="AG9" s="3">
        <f t="shared" ref="AG9:AG19" si="16">O9</f>
        <v>-2864</v>
      </c>
      <c r="AH9" s="3">
        <f t="shared" ref="AH9:AH19" si="17">AE9</f>
        <v>100</v>
      </c>
      <c r="AI9" s="3">
        <f t="shared" ref="AI9:AI19" si="18">ROUND(W9*1000,2)</f>
        <v>13.13</v>
      </c>
    </row>
    <row r="10" spans="2:35" x14ac:dyDescent="0.25">
      <c r="B10" s="23">
        <v>-2864</v>
      </c>
      <c r="C10" s="15">
        <v>287</v>
      </c>
      <c r="D10" s="15">
        <v>3700</v>
      </c>
      <c r="E10" s="15">
        <v>-2864</v>
      </c>
      <c r="F10" s="16">
        <v>376.10399999999998</v>
      </c>
      <c r="H10" s="15">
        <v>12</v>
      </c>
      <c r="I10" s="22">
        <v>1.4774000000000001E-2</v>
      </c>
      <c r="J10">
        <v>-2853</v>
      </c>
      <c r="K10" s="6">
        <f t="shared" si="0"/>
        <v>3879</v>
      </c>
      <c r="L10" s="6">
        <f t="shared" si="1"/>
        <v>-2654</v>
      </c>
      <c r="N10" s="6">
        <f t="shared" si="2"/>
        <v>3704</v>
      </c>
      <c r="O10" s="6">
        <f t="shared" si="4"/>
        <v>-2853</v>
      </c>
      <c r="P10">
        <f t="shared" si="5"/>
        <v>265.00188678573591</v>
      </c>
      <c r="Q10" s="8">
        <f t="shared" si="6"/>
        <v>17937.043914020298</v>
      </c>
      <c r="R10" s="9" t="str">
        <f t="shared" ref="R10:R73" si="19">IF(N9=N10,"warning","--")</f>
        <v>--</v>
      </c>
      <c r="S10">
        <f t="shared" si="7"/>
        <v>1.6473999999999999E-2</v>
      </c>
      <c r="T10">
        <f t="shared" si="8"/>
        <v>16086.068155016143</v>
      </c>
      <c r="U10">
        <f t="shared" si="9"/>
        <v>20806.970940263545</v>
      </c>
      <c r="V10">
        <f t="shared" si="10"/>
        <v>1.2736206896551725E-2</v>
      </c>
      <c r="W10" s="6">
        <f t="shared" si="3"/>
        <v>1.4436206896551725E-2</v>
      </c>
      <c r="X10">
        <f t="shared" si="11"/>
        <v>18356.753175173391</v>
      </c>
      <c r="Y10" t="str">
        <f t="shared" si="12"/>
        <v/>
      </c>
      <c r="AC10" s="3">
        <f t="shared" si="13"/>
        <v>3879</v>
      </c>
      <c r="AD10" s="3">
        <f t="shared" si="14"/>
        <v>-2654</v>
      </c>
      <c r="AE10" s="3">
        <f>100</f>
        <v>100</v>
      </c>
      <c r="AF10" s="3">
        <f t="shared" si="15"/>
        <v>3704</v>
      </c>
      <c r="AG10" s="3">
        <f t="shared" si="16"/>
        <v>-2853</v>
      </c>
      <c r="AH10" s="3">
        <f t="shared" si="17"/>
        <v>100</v>
      </c>
      <c r="AI10" s="3">
        <f t="shared" si="18"/>
        <v>14.44</v>
      </c>
    </row>
    <row r="11" spans="2:35" x14ac:dyDescent="0.25">
      <c r="B11" s="23">
        <v>-2853</v>
      </c>
      <c r="C11" s="15">
        <v>275</v>
      </c>
      <c r="D11" s="15">
        <v>3704</v>
      </c>
      <c r="E11" s="15">
        <v>-2853</v>
      </c>
      <c r="F11" s="16">
        <v>376.887</v>
      </c>
      <c r="H11" s="15">
        <v>12</v>
      </c>
      <c r="I11" s="22">
        <v>1.11222E-2</v>
      </c>
      <c r="J11">
        <v>-2835</v>
      </c>
      <c r="K11" s="6">
        <f t="shared" si="0"/>
        <v>3879</v>
      </c>
      <c r="L11" s="6">
        <f t="shared" si="1"/>
        <v>-2654</v>
      </c>
      <c r="N11" s="6">
        <f t="shared" si="2"/>
        <v>3719</v>
      </c>
      <c r="O11" s="6">
        <f t="shared" si="4"/>
        <v>-2835</v>
      </c>
      <c r="P11">
        <f t="shared" si="5"/>
        <v>241.58021442162848</v>
      </c>
      <c r="Q11" s="8">
        <f t="shared" si="6"/>
        <v>21720.542196834122</v>
      </c>
      <c r="R11" s="9" t="str">
        <f t="shared" si="19"/>
        <v>--</v>
      </c>
      <c r="S11">
        <f t="shared" si="7"/>
        <v>1.2822200000000001E-2</v>
      </c>
      <c r="T11">
        <f t="shared" si="8"/>
        <v>18840.777278597157</v>
      </c>
      <c r="U11">
        <f t="shared" si="9"/>
        <v>25195.82894832758</v>
      </c>
      <c r="V11">
        <f t="shared" si="10"/>
        <v>9.5881034482758632E-3</v>
      </c>
      <c r="W11" s="6">
        <f t="shared" si="3"/>
        <v>1.1288103448275863E-2</v>
      </c>
      <c r="X11">
        <f t="shared" si="11"/>
        <v>21401.311170525041</v>
      </c>
      <c r="Y11" t="str">
        <f t="shared" si="12"/>
        <v/>
      </c>
      <c r="AC11" s="3">
        <f t="shared" si="13"/>
        <v>3879</v>
      </c>
      <c r="AD11" s="3">
        <f t="shared" si="14"/>
        <v>-2654</v>
      </c>
      <c r="AE11" s="3">
        <f>100</f>
        <v>100</v>
      </c>
      <c r="AF11" s="3">
        <f t="shared" si="15"/>
        <v>3719</v>
      </c>
      <c r="AG11" s="3">
        <f t="shared" si="16"/>
        <v>-2835</v>
      </c>
      <c r="AH11" s="3">
        <f t="shared" si="17"/>
        <v>100</v>
      </c>
      <c r="AI11" s="3">
        <f t="shared" si="18"/>
        <v>11.29</v>
      </c>
    </row>
    <row r="12" spans="2:35" x14ac:dyDescent="0.25">
      <c r="B12" s="23">
        <v>-2835</v>
      </c>
      <c r="C12" s="15">
        <v>249</v>
      </c>
      <c r="D12" s="15">
        <v>3719</v>
      </c>
      <c r="E12" s="15">
        <v>-2835</v>
      </c>
      <c r="F12" s="16">
        <v>374.55099999999999</v>
      </c>
      <c r="H12" s="15">
        <v>12</v>
      </c>
      <c r="I12" s="22">
        <v>1.0164100000000001E-2</v>
      </c>
      <c r="J12">
        <v>-2823</v>
      </c>
      <c r="K12" s="6">
        <f t="shared" si="0"/>
        <v>3879</v>
      </c>
      <c r="L12" s="6">
        <f t="shared" si="1"/>
        <v>-2654</v>
      </c>
      <c r="N12" s="6">
        <f t="shared" si="2"/>
        <v>3728</v>
      </c>
      <c r="O12" s="6">
        <f t="shared" si="4"/>
        <v>-2823</v>
      </c>
      <c r="P12">
        <f t="shared" si="5"/>
        <v>226.63186007267382</v>
      </c>
      <c r="Q12" s="8">
        <f t="shared" si="6"/>
        <v>22297.287519079291</v>
      </c>
      <c r="R12" s="9" t="str">
        <f t="shared" si="19"/>
        <v>--</v>
      </c>
      <c r="S12">
        <f t="shared" si="7"/>
        <v>1.1864100000000001E-2</v>
      </c>
      <c r="T12">
        <f t="shared" si="8"/>
        <v>19102.322137597777</v>
      </c>
      <c r="U12">
        <f t="shared" si="9"/>
        <v>25864.853522131976</v>
      </c>
      <c r="V12">
        <f t="shared" si="10"/>
        <v>8.7621551724137939E-3</v>
      </c>
      <c r="W12" s="6">
        <f t="shared" si="3"/>
        <v>1.0462155172413794E-2</v>
      </c>
      <c r="X12">
        <f t="shared" si="11"/>
        <v>21662.062580590271</v>
      </c>
      <c r="Y12" t="str">
        <f t="shared" si="12"/>
        <v/>
      </c>
      <c r="AC12" s="3">
        <f t="shared" si="13"/>
        <v>3879</v>
      </c>
      <c r="AD12" s="3">
        <f t="shared" si="14"/>
        <v>-2654</v>
      </c>
      <c r="AE12" s="3">
        <f>100</f>
        <v>100</v>
      </c>
      <c r="AF12" s="3">
        <f t="shared" si="15"/>
        <v>3728</v>
      </c>
      <c r="AG12" s="3">
        <f t="shared" si="16"/>
        <v>-2823</v>
      </c>
      <c r="AH12" s="3">
        <f t="shared" si="17"/>
        <v>100</v>
      </c>
      <c r="AI12" s="3">
        <f t="shared" si="18"/>
        <v>10.46</v>
      </c>
    </row>
    <row r="13" spans="2:35" x14ac:dyDescent="0.25">
      <c r="B13" s="23">
        <v>-2823</v>
      </c>
      <c r="C13" s="15">
        <v>235</v>
      </c>
      <c r="D13" s="15">
        <v>3728</v>
      </c>
      <c r="E13" s="15">
        <v>-2823</v>
      </c>
      <c r="F13" s="16">
        <v>374.536</v>
      </c>
      <c r="H13" s="15">
        <v>12</v>
      </c>
      <c r="I13" s="22">
        <v>9.0393699999999997E-3</v>
      </c>
      <c r="J13">
        <v>-2809</v>
      </c>
      <c r="K13" s="6">
        <f t="shared" si="0"/>
        <v>3879</v>
      </c>
      <c r="L13" s="6">
        <f t="shared" si="1"/>
        <v>-2654</v>
      </c>
      <c r="N13" s="6">
        <f t="shared" si="2"/>
        <v>3737</v>
      </c>
      <c r="O13" s="6">
        <f t="shared" si="4"/>
        <v>-2809</v>
      </c>
      <c r="P13">
        <f t="shared" si="5"/>
        <v>210.21179795625173</v>
      </c>
      <c r="Q13" s="8">
        <f t="shared" si="6"/>
        <v>23255.13812978689</v>
      </c>
      <c r="R13" s="9" t="str">
        <f t="shared" si="19"/>
        <v>--</v>
      </c>
      <c r="S13">
        <f t="shared" si="7"/>
        <v>1.073937E-2</v>
      </c>
      <c r="T13">
        <f t="shared" si="8"/>
        <v>19573.941297883557</v>
      </c>
      <c r="U13">
        <f t="shared" si="9"/>
        <v>26975.960230552791</v>
      </c>
      <c r="V13">
        <f t="shared" si="10"/>
        <v>7.7925603448275871E-3</v>
      </c>
      <c r="W13" s="6">
        <f t="shared" si="3"/>
        <v>9.4925603448275872E-3</v>
      </c>
      <c r="X13">
        <f t="shared" si="11"/>
        <v>22144.899828927006</v>
      </c>
      <c r="Y13" t="str">
        <f t="shared" si="12"/>
        <v/>
      </c>
      <c r="AC13" s="3">
        <f t="shared" si="13"/>
        <v>3879</v>
      </c>
      <c r="AD13" s="3">
        <f t="shared" si="14"/>
        <v>-2654</v>
      </c>
      <c r="AE13" s="3">
        <f>100</f>
        <v>100</v>
      </c>
      <c r="AF13" s="3">
        <f t="shared" si="15"/>
        <v>3737</v>
      </c>
      <c r="AG13" s="3">
        <f t="shared" si="16"/>
        <v>-2809</v>
      </c>
      <c r="AH13" s="3">
        <f t="shared" si="17"/>
        <v>100</v>
      </c>
      <c r="AI13" s="3">
        <f t="shared" si="18"/>
        <v>9.49</v>
      </c>
    </row>
    <row r="14" spans="2:35" x14ac:dyDescent="0.25">
      <c r="B14" s="23">
        <v>-2809</v>
      </c>
      <c r="C14" s="15">
        <v>218</v>
      </c>
      <c r="D14" s="15">
        <v>3737</v>
      </c>
      <c r="E14" s="15">
        <v>-2809</v>
      </c>
      <c r="F14" s="16">
        <v>375.55200000000002</v>
      </c>
      <c r="H14" s="15">
        <v>12</v>
      </c>
      <c r="I14" s="22">
        <v>8.5394900000000003E-3</v>
      </c>
      <c r="J14">
        <v>-2786</v>
      </c>
      <c r="K14" s="6">
        <f t="shared" si="0"/>
        <v>3879</v>
      </c>
      <c r="L14" s="6">
        <f t="shared" si="1"/>
        <v>-2654</v>
      </c>
      <c r="N14" s="6">
        <f t="shared" si="2"/>
        <v>3754</v>
      </c>
      <c r="O14" s="6">
        <f t="shared" si="4"/>
        <v>-2786</v>
      </c>
      <c r="P14">
        <f t="shared" si="5"/>
        <v>181.79383927955314</v>
      </c>
      <c r="Q14" s="8">
        <f t="shared" si="6"/>
        <v>21288.606143874298</v>
      </c>
      <c r="R14" s="9" t="str">
        <f t="shared" si="19"/>
        <v>--</v>
      </c>
      <c r="S14">
        <f t="shared" si="7"/>
        <v>1.023949E-2</v>
      </c>
      <c r="T14">
        <f t="shared" si="8"/>
        <v>17754.188858971796</v>
      </c>
      <c r="U14">
        <f t="shared" si="9"/>
        <v>24694.783126894185</v>
      </c>
      <c r="V14">
        <f t="shared" si="10"/>
        <v>7.3616293103448286E-3</v>
      </c>
      <c r="W14" s="6">
        <f t="shared" si="3"/>
        <v>9.0616293103448278E-3</v>
      </c>
      <c r="X14">
        <f t="shared" si="11"/>
        <v>20061.937324231068</v>
      </c>
      <c r="Y14" t="str">
        <f t="shared" si="12"/>
        <v/>
      </c>
      <c r="AC14" s="3">
        <f t="shared" si="13"/>
        <v>3879</v>
      </c>
      <c r="AD14" s="3">
        <f t="shared" si="14"/>
        <v>-2654</v>
      </c>
      <c r="AE14" s="3">
        <f>100</f>
        <v>100</v>
      </c>
      <c r="AF14" s="3">
        <f t="shared" si="15"/>
        <v>3754</v>
      </c>
      <c r="AG14" s="3">
        <f t="shared" si="16"/>
        <v>-2786</v>
      </c>
      <c r="AH14" s="3">
        <f t="shared" si="17"/>
        <v>100</v>
      </c>
      <c r="AI14" s="3">
        <f t="shared" si="18"/>
        <v>9.06</v>
      </c>
    </row>
    <row r="15" spans="2:35" x14ac:dyDescent="0.25">
      <c r="B15" s="23">
        <v>-2786</v>
      </c>
      <c r="C15" s="15">
        <v>192</v>
      </c>
      <c r="D15" s="15">
        <v>3754</v>
      </c>
      <c r="E15" s="15">
        <v>-2786</v>
      </c>
      <c r="F15" s="16">
        <v>376.79700000000003</v>
      </c>
      <c r="H15" s="15">
        <v>12</v>
      </c>
      <c r="I15" s="22">
        <v>7.4980899999999998E-3</v>
      </c>
      <c r="J15">
        <v>-2783</v>
      </c>
      <c r="K15" s="6">
        <f t="shared" si="0"/>
        <v>3879</v>
      </c>
      <c r="L15" s="6">
        <f t="shared" si="1"/>
        <v>-2654</v>
      </c>
      <c r="N15" s="6">
        <f t="shared" si="2"/>
        <v>3756</v>
      </c>
      <c r="O15" s="6">
        <f t="shared" si="4"/>
        <v>-2783</v>
      </c>
      <c r="P15">
        <f t="shared" si="5"/>
        <v>178.24140933015536</v>
      </c>
      <c r="Q15" s="8">
        <f t="shared" si="6"/>
        <v>23771.57507180567</v>
      </c>
      <c r="R15" s="9" t="str">
        <f t="shared" si="19"/>
        <v>--</v>
      </c>
      <c r="S15">
        <f t="shared" si="7"/>
        <v>9.198089999999999E-3</v>
      </c>
      <c r="T15">
        <f t="shared" si="8"/>
        <v>19378.089291380642</v>
      </c>
      <c r="U15">
        <f t="shared" si="9"/>
        <v>27575.027083294575</v>
      </c>
      <c r="V15">
        <f t="shared" si="10"/>
        <v>6.4638706896551724E-3</v>
      </c>
      <c r="W15" s="6">
        <f t="shared" si="3"/>
        <v>8.1638706896551717E-3</v>
      </c>
      <c r="X15">
        <f t="shared" si="11"/>
        <v>21832.953522403721</v>
      </c>
      <c r="Y15" t="str">
        <f t="shared" si="12"/>
        <v/>
      </c>
      <c r="AC15" s="3">
        <f t="shared" si="13"/>
        <v>3879</v>
      </c>
      <c r="AD15" s="3">
        <f t="shared" si="14"/>
        <v>-2654</v>
      </c>
      <c r="AE15" s="3">
        <f>100</f>
        <v>100</v>
      </c>
      <c r="AF15" s="3">
        <f t="shared" si="15"/>
        <v>3756</v>
      </c>
      <c r="AG15" s="3">
        <f t="shared" si="16"/>
        <v>-2783</v>
      </c>
      <c r="AH15" s="3">
        <f t="shared" si="17"/>
        <v>100</v>
      </c>
      <c r="AI15" s="3">
        <f t="shared" si="18"/>
        <v>8.16</v>
      </c>
    </row>
    <row r="16" spans="2:35" x14ac:dyDescent="0.25">
      <c r="B16" s="23">
        <v>-2783</v>
      </c>
      <c r="C16" s="15">
        <v>188</v>
      </c>
      <c r="D16" s="15">
        <v>3756</v>
      </c>
      <c r="E16" s="15">
        <v>-2783</v>
      </c>
      <c r="F16" s="16">
        <v>376.49400000000003</v>
      </c>
      <c r="H16" s="15">
        <v>12</v>
      </c>
      <c r="I16" s="22">
        <v>6.4566900000000002E-3</v>
      </c>
      <c r="J16">
        <v>-2765</v>
      </c>
      <c r="K16" s="6">
        <f t="shared" si="0"/>
        <v>3879</v>
      </c>
      <c r="L16" s="6">
        <f t="shared" si="1"/>
        <v>-2654</v>
      </c>
      <c r="N16" s="6">
        <f t="shared" si="2"/>
        <v>3771</v>
      </c>
      <c r="O16" s="6">
        <f t="shared" si="4"/>
        <v>-2765</v>
      </c>
      <c r="P16">
        <f t="shared" si="5"/>
        <v>154.87091398968369</v>
      </c>
      <c r="Q16" s="8">
        <f t="shared" si="6"/>
        <v>23986.115794576428</v>
      </c>
      <c r="R16" s="9" t="str">
        <f t="shared" si="19"/>
        <v>--</v>
      </c>
      <c r="S16">
        <f t="shared" si="7"/>
        <v>8.1566899999999994E-3</v>
      </c>
      <c r="T16">
        <f t="shared" si="8"/>
        <v>18986.980501855985</v>
      </c>
      <c r="U16">
        <f t="shared" si="9"/>
        <v>27823.894321708656</v>
      </c>
      <c r="V16">
        <f t="shared" si="10"/>
        <v>5.566112068965518E-3</v>
      </c>
      <c r="W16" s="6">
        <f t="shared" si="3"/>
        <v>7.2661120689655181E-3</v>
      </c>
      <c r="X16">
        <f t="shared" si="11"/>
        <v>21314.137811217763</v>
      </c>
      <c r="Y16" t="str">
        <f t="shared" si="12"/>
        <v/>
      </c>
      <c r="AC16" s="3">
        <f t="shared" si="13"/>
        <v>3879</v>
      </c>
      <c r="AD16" s="3">
        <f t="shared" si="14"/>
        <v>-2654</v>
      </c>
      <c r="AE16" s="3">
        <f>100</f>
        <v>100</v>
      </c>
      <c r="AF16" s="3">
        <f t="shared" si="15"/>
        <v>3771</v>
      </c>
      <c r="AG16" s="3">
        <f t="shared" si="16"/>
        <v>-2765</v>
      </c>
      <c r="AH16" s="3">
        <f t="shared" si="17"/>
        <v>100</v>
      </c>
      <c r="AI16" s="3">
        <f t="shared" si="18"/>
        <v>7.27</v>
      </c>
    </row>
    <row r="17" spans="1:35" x14ac:dyDescent="0.25">
      <c r="B17" s="23">
        <v>-2765</v>
      </c>
      <c r="C17" s="15">
        <v>165</v>
      </c>
      <c r="D17" s="15">
        <v>3771</v>
      </c>
      <c r="E17" s="15">
        <v>-2765</v>
      </c>
      <c r="F17" s="16">
        <v>376.37900000000002</v>
      </c>
      <c r="H17" s="15">
        <v>12</v>
      </c>
      <c r="I17" s="22">
        <v>6.3733799999999997E-3</v>
      </c>
      <c r="J17">
        <v>-2762</v>
      </c>
      <c r="K17" s="6">
        <f t="shared" si="0"/>
        <v>3879</v>
      </c>
      <c r="L17" s="6">
        <f t="shared" si="1"/>
        <v>-2654</v>
      </c>
      <c r="N17" s="6">
        <f t="shared" si="2"/>
        <v>3773</v>
      </c>
      <c r="O17" s="6">
        <f t="shared" si="4"/>
        <v>-2762</v>
      </c>
      <c r="P17">
        <f t="shared" si="5"/>
        <v>151.32745950421557</v>
      </c>
      <c r="Q17" s="8">
        <f t="shared" si="6"/>
        <v>23743.674393212954</v>
      </c>
      <c r="R17" s="9" t="str">
        <f t="shared" si="19"/>
        <v>--</v>
      </c>
      <c r="S17">
        <f t="shared" si="7"/>
        <v>8.0733799999999998E-3</v>
      </c>
      <c r="T17">
        <f t="shared" si="8"/>
        <v>18744.003069868577</v>
      </c>
      <c r="U17">
        <f t="shared" si="9"/>
        <v>27542.662296127026</v>
      </c>
      <c r="V17">
        <f t="shared" si="10"/>
        <v>5.4942931034482759E-3</v>
      </c>
      <c r="W17" s="6">
        <f t="shared" si="3"/>
        <v>7.194293103448276E-3</v>
      </c>
      <c r="X17">
        <f t="shared" si="11"/>
        <v>21034.375070385056</v>
      </c>
      <c r="Y17" t="str">
        <f t="shared" si="12"/>
        <v/>
      </c>
      <c r="AC17" s="3">
        <f t="shared" si="13"/>
        <v>3879</v>
      </c>
      <c r="AD17" s="3">
        <f t="shared" si="14"/>
        <v>-2654</v>
      </c>
      <c r="AE17" s="3">
        <f>100</f>
        <v>100</v>
      </c>
      <c r="AF17" s="3">
        <f t="shared" si="15"/>
        <v>3773</v>
      </c>
      <c r="AG17" s="3">
        <f t="shared" si="16"/>
        <v>-2762</v>
      </c>
      <c r="AH17" s="3">
        <f t="shared" si="17"/>
        <v>100</v>
      </c>
      <c r="AI17" s="3">
        <f t="shared" si="18"/>
        <v>7.19</v>
      </c>
    </row>
    <row r="18" spans="1:35" x14ac:dyDescent="0.25">
      <c r="B18" s="23">
        <v>-2762</v>
      </c>
      <c r="C18" s="15">
        <v>160</v>
      </c>
      <c r="D18" s="15">
        <v>3773</v>
      </c>
      <c r="E18" s="15">
        <v>-2762</v>
      </c>
      <c r="F18" s="16">
        <v>376.38799999999998</v>
      </c>
      <c r="H18" s="15">
        <v>12</v>
      </c>
      <c r="I18" s="22">
        <v>5.7068800000000001E-3</v>
      </c>
      <c r="J18">
        <v>-2751</v>
      </c>
      <c r="K18" s="6">
        <f t="shared" si="0"/>
        <v>3879</v>
      </c>
      <c r="L18" s="6">
        <f t="shared" si="1"/>
        <v>-2654</v>
      </c>
      <c r="N18" s="6">
        <f t="shared" si="2"/>
        <v>3782</v>
      </c>
      <c r="O18" s="6">
        <f t="shared" si="4"/>
        <v>-2751</v>
      </c>
      <c r="P18">
        <f t="shared" si="5"/>
        <v>137.17871555019022</v>
      </c>
      <c r="Q18" s="8">
        <f t="shared" si="6"/>
        <v>24037.42772761828</v>
      </c>
      <c r="R18" s="9" t="str">
        <f t="shared" si="19"/>
        <v>--</v>
      </c>
      <c r="S18">
        <f t="shared" si="7"/>
        <v>7.4068800000000002E-3</v>
      </c>
      <c r="T18">
        <f t="shared" si="8"/>
        <v>18520.445254977833</v>
      </c>
      <c r="U18">
        <f t="shared" si="9"/>
        <v>27883.416164037204</v>
      </c>
      <c r="V18">
        <f t="shared" si="10"/>
        <v>4.919724137931035E-3</v>
      </c>
      <c r="W18" s="6">
        <f t="shared" si="3"/>
        <v>6.6197241379310351E-3</v>
      </c>
      <c r="X18">
        <f t="shared" si="11"/>
        <v>20722.723891794198</v>
      </c>
      <c r="Y18" t="str">
        <f t="shared" si="12"/>
        <v/>
      </c>
      <c r="AC18" s="3">
        <f t="shared" si="13"/>
        <v>3879</v>
      </c>
      <c r="AD18" s="3">
        <f t="shared" si="14"/>
        <v>-2654</v>
      </c>
      <c r="AE18" s="3">
        <f>100</f>
        <v>100</v>
      </c>
      <c r="AF18" s="3">
        <f t="shared" si="15"/>
        <v>3782</v>
      </c>
      <c r="AG18" s="3">
        <f t="shared" si="16"/>
        <v>-2751</v>
      </c>
      <c r="AH18" s="3">
        <f t="shared" si="17"/>
        <v>100</v>
      </c>
      <c r="AI18" s="3">
        <f t="shared" si="18"/>
        <v>6.62</v>
      </c>
    </row>
    <row r="19" spans="1:35" x14ac:dyDescent="0.25">
      <c r="B19" s="23">
        <v>-2751</v>
      </c>
      <c r="C19" s="15">
        <v>147</v>
      </c>
      <c r="D19" s="15">
        <v>3782</v>
      </c>
      <c r="E19" s="15">
        <v>-2751</v>
      </c>
      <c r="F19" s="16">
        <v>377.26499999999999</v>
      </c>
      <c r="H19" s="15">
        <v>12</v>
      </c>
      <c r="I19" s="22">
        <v>3.7073900000000001E-3</v>
      </c>
      <c r="J19">
        <v>-2717</v>
      </c>
      <c r="K19" s="6">
        <f t="shared" si="0"/>
        <v>3879</v>
      </c>
      <c r="L19" s="6">
        <f t="shared" si="1"/>
        <v>-2654</v>
      </c>
      <c r="N19" s="6">
        <f t="shared" si="2"/>
        <v>3810</v>
      </c>
      <c r="O19" s="6">
        <f t="shared" si="4"/>
        <v>-2717</v>
      </c>
      <c r="P19">
        <f t="shared" si="5"/>
        <v>93.434469014384618</v>
      </c>
      <c r="Q19" s="8">
        <f t="shared" si="6"/>
        <v>25202.222861469825</v>
      </c>
      <c r="R19" s="9" t="str">
        <f t="shared" si="19"/>
        <v>--</v>
      </c>
      <c r="S19">
        <f t="shared" si="7"/>
        <v>5.4073899999999998E-3</v>
      </c>
      <c r="T19">
        <f t="shared" si="8"/>
        <v>17279.032770779362</v>
      </c>
      <c r="U19">
        <f t="shared" si="9"/>
        <v>29234.578519304996</v>
      </c>
      <c r="V19">
        <f t="shared" si="10"/>
        <v>3.1960258620689656E-3</v>
      </c>
      <c r="W19" s="6">
        <f t="shared" si="3"/>
        <v>4.8960258620689657E-3</v>
      </c>
      <c r="X19">
        <f t="shared" si="11"/>
        <v>19083.736819744048</v>
      </c>
      <c r="Y19" t="str">
        <f t="shared" si="12"/>
        <v/>
      </c>
      <c r="AC19" s="3">
        <f t="shared" si="13"/>
        <v>3879</v>
      </c>
      <c r="AD19" s="3">
        <f t="shared" si="14"/>
        <v>-2654</v>
      </c>
      <c r="AE19" s="3">
        <f>100</f>
        <v>100</v>
      </c>
      <c r="AF19" s="3">
        <f t="shared" si="15"/>
        <v>3810</v>
      </c>
      <c r="AG19" s="3">
        <f t="shared" si="16"/>
        <v>-2717</v>
      </c>
      <c r="AH19" s="3">
        <f t="shared" si="17"/>
        <v>100</v>
      </c>
      <c r="AI19" s="3">
        <f t="shared" si="18"/>
        <v>4.9000000000000004</v>
      </c>
    </row>
    <row r="20" spans="1:35" x14ac:dyDescent="0.25">
      <c r="B20" s="23">
        <v>-2718</v>
      </c>
      <c r="C20" s="15">
        <v>103</v>
      </c>
      <c r="D20" s="15">
        <v>3809</v>
      </c>
      <c r="E20" s="15">
        <v>-2718</v>
      </c>
      <c r="F20" s="16">
        <v>376.89699999999999</v>
      </c>
      <c r="H20" s="15">
        <v>12</v>
      </c>
      <c r="I20" s="22">
        <v>3.9573300000000002E-3</v>
      </c>
      <c r="J20">
        <v>-2712</v>
      </c>
      <c r="K20" s="6">
        <f t="shared" si="0"/>
        <v>3879</v>
      </c>
      <c r="L20" s="6">
        <f t="shared" si="1"/>
        <v>-2654</v>
      </c>
      <c r="N20" s="6">
        <f t="shared" si="2"/>
        <v>3815</v>
      </c>
      <c r="O20" s="6">
        <f t="shared" si="4"/>
        <v>-2712</v>
      </c>
      <c r="P20">
        <f t="shared" si="5"/>
        <v>86.371291526756735</v>
      </c>
      <c r="Q20" s="8">
        <f t="shared" si="6"/>
        <v>21825.647981532176</v>
      </c>
      <c r="R20" s="9" t="str">
        <f t="shared" si="19"/>
        <v>--</v>
      </c>
      <c r="S20">
        <f t="shared" si="7"/>
        <v>5.6573300000000003E-3</v>
      </c>
      <c r="T20">
        <f t="shared" si="8"/>
        <v>15267.147493032355</v>
      </c>
      <c r="U20">
        <f t="shared" si="9"/>
        <v>25317.751658577323</v>
      </c>
      <c r="V20">
        <f t="shared" si="10"/>
        <v>3.4114913793103453E-3</v>
      </c>
      <c r="W20" s="6">
        <f t="shared" si="3"/>
        <v>5.1114913793103454E-3</v>
      </c>
      <c r="X20">
        <f t="shared" si="11"/>
        <v>16897.473773771708</v>
      </c>
      <c r="Y20" t="str">
        <f t="shared" si="12"/>
        <v/>
      </c>
      <c r="AC20" s="3">
        <f t="shared" ref="AC20:AC83" si="20">K20</f>
        <v>3879</v>
      </c>
      <c r="AD20" s="3">
        <f t="shared" ref="AD20:AD83" si="21">L20</f>
        <v>-2654</v>
      </c>
      <c r="AE20" s="3">
        <f>100</f>
        <v>100</v>
      </c>
      <c r="AF20" s="3">
        <f t="shared" ref="AF20:AF83" si="22">N20</f>
        <v>3815</v>
      </c>
      <c r="AG20" s="3">
        <f t="shared" ref="AG20:AG83" si="23">O20</f>
        <v>-2712</v>
      </c>
      <c r="AH20" s="3">
        <f t="shared" ref="AH20:AH83" si="24">AE20</f>
        <v>100</v>
      </c>
      <c r="AI20" s="3">
        <f t="shared" ref="AI20:AI83" si="25">ROUND(W20*1000,2)</f>
        <v>5.1100000000000003</v>
      </c>
    </row>
    <row r="21" spans="1:35" x14ac:dyDescent="0.25">
      <c r="B21" s="23">
        <v>-2717</v>
      </c>
      <c r="C21" s="15">
        <v>104</v>
      </c>
      <c r="D21" s="15">
        <v>3810</v>
      </c>
      <c r="E21" s="15">
        <v>-2717</v>
      </c>
      <c r="F21" s="16">
        <v>377.25400000000002</v>
      </c>
      <c r="H21" s="15">
        <v>12</v>
      </c>
      <c r="I21" s="22">
        <v>2.6243299999999998E-3</v>
      </c>
      <c r="J21">
        <v>-2700</v>
      </c>
      <c r="K21" s="6">
        <f t="shared" si="0"/>
        <v>3879</v>
      </c>
      <c r="L21" s="6">
        <f t="shared" si="1"/>
        <v>-2654</v>
      </c>
      <c r="N21" s="6">
        <f t="shared" si="2"/>
        <v>3826</v>
      </c>
      <c r="O21" s="6">
        <f t="shared" si="4"/>
        <v>-2700</v>
      </c>
      <c r="P21">
        <f t="shared" si="5"/>
        <v>70.178344238091</v>
      </c>
      <c r="Q21" s="8">
        <f t="shared" si="6"/>
        <v>26741.43276115847</v>
      </c>
      <c r="R21" s="9" t="str">
        <f t="shared" si="19"/>
        <v>--</v>
      </c>
      <c r="S21">
        <f t="shared" si="7"/>
        <v>4.3243299999999995E-3</v>
      </c>
      <c r="T21">
        <f t="shared" si="8"/>
        <v>16228.720804862489</v>
      </c>
      <c r="U21">
        <f t="shared" si="9"/>
        <v>31020.062002943825</v>
      </c>
      <c r="V21">
        <f t="shared" si="10"/>
        <v>2.2623534482758617E-3</v>
      </c>
      <c r="W21" s="6">
        <f t="shared" si="3"/>
        <v>3.9623534482758618E-3</v>
      </c>
      <c r="X21">
        <f t="shared" si="11"/>
        <v>17711.278197210722</v>
      </c>
      <c r="Y21" t="str">
        <f t="shared" si="12"/>
        <v/>
      </c>
      <c r="AC21" s="3">
        <f t="shared" si="20"/>
        <v>3879</v>
      </c>
      <c r="AD21" s="3">
        <f t="shared" si="21"/>
        <v>-2654</v>
      </c>
      <c r="AE21" s="3">
        <f>100</f>
        <v>100</v>
      </c>
      <c r="AF21" s="3">
        <f t="shared" si="22"/>
        <v>3826</v>
      </c>
      <c r="AG21" s="3">
        <f t="shared" si="23"/>
        <v>-2700</v>
      </c>
      <c r="AH21" s="3">
        <f t="shared" si="24"/>
        <v>100</v>
      </c>
      <c r="AI21" s="3">
        <f t="shared" si="25"/>
        <v>3.96</v>
      </c>
    </row>
    <row r="22" spans="1:35" x14ac:dyDescent="0.25">
      <c r="B22" s="23">
        <v>-2712</v>
      </c>
      <c r="C22" s="15">
        <v>93</v>
      </c>
      <c r="D22" s="15">
        <v>3815</v>
      </c>
      <c r="E22" s="15">
        <v>-2712</v>
      </c>
      <c r="F22" s="16">
        <v>376.39299999999997</v>
      </c>
      <c r="H22" s="15">
        <v>12</v>
      </c>
      <c r="I22" s="22">
        <v>1.4996199999999999E-3</v>
      </c>
      <c r="J22">
        <v>-2683</v>
      </c>
      <c r="K22" s="6">
        <f t="shared" si="0"/>
        <v>3879</v>
      </c>
      <c r="L22" s="6">
        <f t="shared" si="1"/>
        <v>-2654</v>
      </c>
      <c r="N22" s="6">
        <f t="shared" si="2"/>
        <v>3841</v>
      </c>
      <c r="O22" s="6">
        <f t="shared" si="4"/>
        <v>-2683</v>
      </c>
      <c r="P22">
        <f t="shared" si="5"/>
        <v>47.801673610868477</v>
      </c>
      <c r="Q22" s="8">
        <f t="shared" si="6"/>
        <v>31875.857624510529</v>
      </c>
      <c r="R22" s="9" t="str">
        <f t="shared" si="19"/>
        <v>--</v>
      </c>
      <c r="S22">
        <f t="shared" si="7"/>
        <v>3.1996199999999998E-3</v>
      </c>
      <c r="T22">
        <f t="shared" si="8"/>
        <v>14939.797104302535</v>
      </c>
      <c r="U22">
        <f t="shared" si="9"/>
        <v>36975.994844432207</v>
      </c>
      <c r="V22">
        <f t="shared" si="10"/>
        <v>1.2927758620689656E-3</v>
      </c>
      <c r="W22" s="6">
        <f t="shared" si="3"/>
        <v>2.9927758620689653E-3</v>
      </c>
      <c r="X22">
        <f t="shared" si="11"/>
        <v>15972.353364886549</v>
      </c>
      <c r="Y22" t="str">
        <f t="shared" si="12"/>
        <v/>
      </c>
      <c r="AC22" s="3">
        <f t="shared" si="20"/>
        <v>3879</v>
      </c>
      <c r="AD22" s="3">
        <f t="shared" si="21"/>
        <v>-2654</v>
      </c>
      <c r="AE22" s="3">
        <f>100</f>
        <v>100</v>
      </c>
      <c r="AF22" s="3">
        <f t="shared" si="22"/>
        <v>3841</v>
      </c>
      <c r="AG22" s="3">
        <f t="shared" si="23"/>
        <v>-2683</v>
      </c>
      <c r="AH22" s="3">
        <f t="shared" si="24"/>
        <v>100</v>
      </c>
      <c r="AI22" s="3">
        <f t="shared" si="25"/>
        <v>2.99</v>
      </c>
    </row>
    <row r="23" spans="1:35" x14ac:dyDescent="0.25">
      <c r="B23" s="23">
        <v>-2700</v>
      </c>
      <c r="C23" s="15">
        <v>79</v>
      </c>
      <c r="D23" s="15">
        <v>3826</v>
      </c>
      <c r="E23" s="15">
        <v>-2700</v>
      </c>
      <c r="F23" s="16">
        <v>376.58100000000002</v>
      </c>
      <c r="H23" s="15">
        <v>25</v>
      </c>
      <c r="I23" s="22">
        <v>1.2443600000000001E-2</v>
      </c>
      <c r="J23">
        <v>-2874</v>
      </c>
      <c r="K23" s="6">
        <f t="shared" si="0"/>
        <v>3877</v>
      </c>
      <c r="L23" s="6">
        <f t="shared" si="1"/>
        <v>-2667</v>
      </c>
      <c r="N23" s="6">
        <f t="shared" si="2"/>
        <v>3685</v>
      </c>
      <c r="O23" s="6">
        <f t="shared" si="4"/>
        <v>-2874</v>
      </c>
      <c r="P23">
        <f t="shared" si="5"/>
        <v>282.33490751233722</v>
      </c>
      <c r="Q23" s="8">
        <f t="shared" si="6"/>
        <v>22689.166118513709</v>
      </c>
      <c r="R23" s="9" t="str">
        <f t="shared" si="19"/>
        <v>--</v>
      </c>
      <c r="S23">
        <f t="shared" si="7"/>
        <v>1.4143600000000001E-2</v>
      </c>
      <c r="T23">
        <f t="shared" si="8"/>
        <v>19962.025758105236</v>
      </c>
      <c r="U23">
        <f t="shared" si="9"/>
        <v>26319.432697475902</v>
      </c>
      <c r="V23">
        <f t="shared" si="10"/>
        <v>1.0727241379310345E-2</v>
      </c>
      <c r="W23" s="6">
        <f t="shared" si="3"/>
        <v>1.2427241379310346E-2</v>
      </c>
      <c r="X23">
        <f t="shared" si="11"/>
        <v>22719.033041587667</v>
      </c>
      <c r="Y23" t="str">
        <f t="shared" si="12"/>
        <v/>
      </c>
      <c r="AC23" s="3">
        <f t="shared" si="20"/>
        <v>3877</v>
      </c>
      <c r="AD23" s="3">
        <f t="shared" si="21"/>
        <v>-2667</v>
      </c>
      <c r="AE23" s="3">
        <f>100</f>
        <v>100</v>
      </c>
      <c r="AF23" s="3">
        <f t="shared" si="22"/>
        <v>3685</v>
      </c>
      <c r="AG23" s="3">
        <f t="shared" si="23"/>
        <v>-2874</v>
      </c>
      <c r="AH23" s="3">
        <f t="shared" si="24"/>
        <v>100</v>
      </c>
      <c r="AI23" s="3">
        <f t="shared" si="25"/>
        <v>12.43</v>
      </c>
    </row>
    <row r="24" spans="1:35" x14ac:dyDescent="0.25">
      <c r="B24" s="23">
        <v>-2683</v>
      </c>
      <c r="C24" s="15">
        <v>59</v>
      </c>
      <c r="D24" s="15">
        <v>3841</v>
      </c>
      <c r="E24" s="15">
        <v>-2683</v>
      </c>
      <c r="F24" s="16">
        <v>376.87700000000001</v>
      </c>
      <c r="H24" s="15">
        <v>25</v>
      </c>
      <c r="I24" s="22">
        <v>1.16659E-2</v>
      </c>
      <c r="J24">
        <v>-2864</v>
      </c>
      <c r="K24" s="6">
        <f t="shared" si="0"/>
        <v>3877</v>
      </c>
      <c r="L24" s="6">
        <f t="shared" si="1"/>
        <v>-2667</v>
      </c>
      <c r="N24" s="6">
        <f t="shared" si="2"/>
        <v>3700</v>
      </c>
      <c r="O24" s="6">
        <f t="shared" si="4"/>
        <v>-2864</v>
      </c>
      <c r="P24">
        <f t="shared" si="5"/>
        <v>264.83579818445997</v>
      </c>
      <c r="Q24" s="8">
        <f t="shared" si="6"/>
        <v>22701.70309915737</v>
      </c>
      <c r="R24" s="9" t="str">
        <f t="shared" si="19"/>
        <v>--</v>
      </c>
      <c r="S24">
        <f t="shared" si="7"/>
        <v>1.33659E-2</v>
      </c>
      <c r="T24">
        <f t="shared" si="8"/>
        <v>19814.288464260542</v>
      </c>
      <c r="U24">
        <f t="shared" si="9"/>
        <v>26333.975595022548</v>
      </c>
      <c r="V24">
        <f t="shared" si="10"/>
        <v>1.0056810344827588E-2</v>
      </c>
      <c r="W24" s="6">
        <f t="shared" si="3"/>
        <v>1.1756810344827588E-2</v>
      </c>
      <c r="X24">
        <f t="shared" si="11"/>
        <v>22526.160618128415</v>
      </c>
      <c r="Y24" t="str">
        <f t="shared" si="12"/>
        <v/>
      </c>
      <c r="AC24" s="3">
        <f t="shared" si="20"/>
        <v>3877</v>
      </c>
      <c r="AD24" s="3">
        <f t="shared" si="21"/>
        <v>-2667</v>
      </c>
      <c r="AE24" s="3">
        <f>100</f>
        <v>100</v>
      </c>
      <c r="AF24" s="3">
        <f t="shared" si="22"/>
        <v>3700</v>
      </c>
      <c r="AG24" s="3">
        <f t="shared" si="23"/>
        <v>-2864</v>
      </c>
      <c r="AH24" s="3">
        <f t="shared" si="24"/>
        <v>100</v>
      </c>
      <c r="AI24" s="3">
        <f t="shared" si="25"/>
        <v>11.76</v>
      </c>
    </row>
    <row r="25" spans="1:35" x14ac:dyDescent="0.25">
      <c r="B25" s="23">
        <v>-2666</v>
      </c>
      <c r="C25" s="15">
        <v>32</v>
      </c>
      <c r="D25" s="15">
        <v>3857</v>
      </c>
      <c r="E25" s="15">
        <v>-2666</v>
      </c>
      <c r="F25" s="16">
        <v>377.08</v>
      </c>
      <c r="H25" s="15">
        <v>25</v>
      </c>
      <c r="I25" s="22">
        <v>1.16659E-2</v>
      </c>
      <c r="J25">
        <v>-2853</v>
      </c>
      <c r="K25" s="6">
        <f t="shared" si="0"/>
        <v>3877</v>
      </c>
      <c r="L25" s="6">
        <f t="shared" si="1"/>
        <v>-2667</v>
      </c>
      <c r="N25" s="6">
        <f t="shared" si="2"/>
        <v>3704</v>
      </c>
      <c r="O25" s="6">
        <f t="shared" si="4"/>
        <v>-2853</v>
      </c>
      <c r="P25">
        <f t="shared" si="5"/>
        <v>254.01771591761076</v>
      </c>
      <c r="Q25" s="8">
        <f t="shared" si="6"/>
        <v>21774.377966347281</v>
      </c>
      <c r="R25" s="9" t="str">
        <f t="shared" si="19"/>
        <v>--</v>
      </c>
      <c r="S25">
        <f t="shared" si="7"/>
        <v>1.33659E-2</v>
      </c>
      <c r="T25">
        <f t="shared" si="8"/>
        <v>19004.909203092255</v>
      </c>
      <c r="U25">
        <f t="shared" si="9"/>
        <v>25258.278440962844</v>
      </c>
      <c r="V25">
        <f t="shared" si="10"/>
        <v>1.0056810344827588E-2</v>
      </c>
      <c r="W25" s="6">
        <f t="shared" si="3"/>
        <v>1.1756810344827588E-2</v>
      </c>
      <c r="X25">
        <f t="shared" si="11"/>
        <v>21606.006090705199</v>
      </c>
      <c r="Y25" t="str">
        <f t="shared" si="12"/>
        <v/>
      </c>
      <c r="AC25" s="3">
        <f t="shared" si="20"/>
        <v>3877</v>
      </c>
      <c r="AD25" s="3">
        <f t="shared" si="21"/>
        <v>-2667</v>
      </c>
      <c r="AE25" s="3">
        <f>100</f>
        <v>100</v>
      </c>
      <c r="AF25" s="3">
        <f t="shared" si="22"/>
        <v>3704</v>
      </c>
      <c r="AG25" s="3">
        <f t="shared" si="23"/>
        <v>-2853</v>
      </c>
      <c r="AH25" s="3">
        <f t="shared" si="24"/>
        <v>100</v>
      </c>
      <c r="AI25" s="3">
        <f t="shared" si="25"/>
        <v>11.76</v>
      </c>
    </row>
    <row r="26" spans="1:35" x14ac:dyDescent="0.25">
      <c r="B26" s="23">
        <v>-2657</v>
      </c>
      <c r="C26" s="15">
        <v>21</v>
      </c>
      <c r="D26" s="15">
        <v>3865</v>
      </c>
      <c r="E26" s="15">
        <v>-2657</v>
      </c>
      <c r="F26" s="16">
        <v>376.03399999999999</v>
      </c>
      <c r="H26" s="15">
        <v>25</v>
      </c>
      <c r="I26" s="22">
        <v>9.8771099999999997E-3</v>
      </c>
      <c r="J26">
        <v>-2835</v>
      </c>
      <c r="K26" s="6">
        <f t="shared" si="0"/>
        <v>3877</v>
      </c>
      <c r="L26" s="6">
        <f t="shared" si="1"/>
        <v>-2667</v>
      </c>
      <c r="N26" s="6">
        <f t="shared" si="2"/>
        <v>3719</v>
      </c>
      <c r="O26" s="6">
        <f t="shared" si="4"/>
        <v>-2835</v>
      </c>
      <c r="P26">
        <f t="shared" si="5"/>
        <v>230.62523712724936</v>
      </c>
      <c r="Q26" s="8">
        <f t="shared" si="6"/>
        <v>23349.465291694571</v>
      </c>
      <c r="R26" s="9" t="str">
        <f t="shared" si="19"/>
        <v>--</v>
      </c>
      <c r="S26">
        <f t="shared" si="7"/>
        <v>1.157711E-2</v>
      </c>
      <c r="T26">
        <f t="shared" si="8"/>
        <v>19920.795183534523</v>
      </c>
      <c r="U26">
        <f t="shared" si="9"/>
        <v>27085.3797383657</v>
      </c>
      <c r="V26">
        <f t="shared" si="10"/>
        <v>8.5147500000000015E-3</v>
      </c>
      <c r="W26" s="6">
        <f t="shared" si="3"/>
        <v>1.0214750000000002E-2</v>
      </c>
      <c r="X26">
        <f t="shared" si="11"/>
        <v>22577.66828627713</v>
      </c>
      <c r="Y26" t="str">
        <f t="shared" si="12"/>
        <v/>
      </c>
      <c r="AC26" s="3">
        <f t="shared" si="20"/>
        <v>3877</v>
      </c>
      <c r="AD26" s="3">
        <f t="shared" si="21"/>
        <v>-2667</v>
      </c>
      <c r="AE26" s="3">
        <f>100</f>
        <v>100</v>
      </c>
      <c r="AF26" s="3">
        <f t="shared" si="22"/>
        <v>3719</v>
      </c>
      <c r="AG26" s="3">
        <f t="shared" si="23"/>
        <v>-2835</v>
      </c>
      <c r="AH26" s="3">
        <f t="shared" si="24"/>
        <v>100</v>
      </c>
      <c r="AI26" s="3">
        <f t="shared" si="25"/>
        <v>10.210000000000001</v>
      </c>
    </row>
    <row r="27" spans="1:35" ht="15.75" thickBot="1" x14ac:dyDescent="0.3">
      <c r="A27" s="24"/>
      <c r="B27" s="23">
        <v>-2649</v>
      </c>
      <c r="C27" s="15">
        <v>10</v>
      </c>
      <c r="D27" s="15">
        <v>3873</v>
      </c>
      <c r="E27" s="15">
        <v>-2649</v>
      </c>
      <c r="F27" s="16">
        <v>375.26100000000002</v>
      </c>
      <c r="H27" s="15">
        <v>25</v>
      </c>
      <c r="I27" s="22">
        <v>8.9438399999999998E-3</v>
      </c>
      <c r="J27">
        <v>-2823</v>
      </c>
      <c r="K27" s="6">
        <f t="shared" si="0"/>
        <v>3877</v>
      </c>
      <c r="L27" s="6">
        <f t="shared" si="1"/>
        <v>-2667</v>
      </c>
      <c r="N27" s="6">
        <f t="shared" si="2"/>
        <v>3728</v>
      </c>
      <c r="O27" s="6">
        <f t="shared" si="4"/>
        <v>-2823</v>
      </c>
      <c r="P27">
        <f t="shared" si="5"/>
        <v>215.72436116489024</v>
      </c>
      <c r="Q27" s="8">
        <f t="shared" si="6"/>
        <v>24119.88152347205</v>
      </c>
      <c r="R27" s="9" t="str">
        <f t="shared" si="19"/>
        <v>--</v>
      </c>
      <c r="S27">
        <f t="shared" si="7"/>
        <v>1.064384E-2</v>
      </c>
      <c r="T27">
        <f t="shared" si="8"/>
        <v>20267.531376353858</v>
      </c>
      <c r="U27">
        <f t="shared" si="9"/>
        <v>27979.062567227575</v>
      </c>
      <c r="V27">
        <f t="shared" si="10"/>
        <v>7.7102068965517242E-3</v>
      </c>
      <c r="W27" s="6">
        <f t="shared" si="3"/>
        <v>9.4102068965517243E-3</v>
      </c>
      <c r="X27">
        <f t="shared" si="11"/>
        <v>22924.507775056492</v>
      </c>
      <c r="Y27" t="str">
        <f t="shared" si="12"/>
        <v/>
      </c>
      <c r="AC27" s="3">
        <f t="shared" si="20"/>
        <v>3877</v>
      </c>
      <c r="AD27" s="3">
        <f t="shared" si="21"/>
        <v>-2667</v>
      </c>
      <c r="AE27" s="3">
        <f>100</f>
        <v>100</v>
      </c>
      <c r="AF27" s="3">
        <f t="shared" si="22"/>
        <v>3728</v>
      </c>
      <c r="AG27" s="3">
        <f t="shared" si="23"/>
        <v>-2823</v>
      </c>
      <c r="AH27" s="3">
        <f t="shared" si="24"/>
        <v>100</v>
      </c>
      <c r="AI27" s="3">
        <f t="shared" si="25"/>
        <v>9.41</v>
      </c>
    </row>
    <row r="28" spans="1:35" x14ac:dyDescent="0.25">
      <c r="H28" s="15">
        <v>25</v>
      </c>
      <c r="I28" s="22">
        <v>7.8161299999999993E-3</v>
      </c>
      <c r="J28">
        <v>-2809</v>
      </c>
      <c r="K28" s="6">
        <f t="shared" si="0"/>
        <v>3877</v>
      </c>
      <c r="L28" s="6">
        <f t="shared" si="1"/>
        <v>-2667</v>
      </c>
      <c r="N28" s="6">
        <f t="shared" si="2"/>
        <v>3737</v>
      </c>
      <c r="O28" s="6">
        <f t="shared" si="4"/>
        <v>-2809</v>
      </c>
      <c r="P28">
        <f t="shared" si="5"/>
        <v>199.40912717325654</v>
      </c>
      <c r="Q28" s="8">
        <f t="shared" si="6"/>
        <v>25512.514143605153</v>
      </c>
      <c r="R28" s="9" t="str">
        <f t="shared" si="19"/>
        <v>--</v>
      </c>
      <c r="S28">
        <f t="shared" si="7"/>
        <v>9.5161299999999994E-3</v>
      </c>
      <c r="T28">
        <f t="shared" si="8"/>
        <v>20954.855300763709</v>
      </c>
      <c r="U28">
        <f t="shared" si="9"/>
        <v>29594.516406581974</v>
      </c>
      <c r="V28">
        <f t="shared" si="10"/>
        <v>6.7380431034482768E-3</v>
      </c>
      <c r="W28" s="6">
        <f t="shared" si="3"/>
        <v>8.438043103448277E-3</v>
      </c>
      <c r="X28">
        <f t="shared" si="11"/>
        <v>23632.153181555368</v>
      </c>
      <c r="Y28" t="str">
        <f t="shared" si="12"/>
        <v/>
      </c>
      <c r="AC28" s="3">
        <f t="shared" si="20"/>
        <v>3877</v>
      </c>
      <c r="AD28" s="3">
        <f t="shared" si="21"/>
        <v>-2667</v>
      </c>
      <c r="AE28" s="3">
        <f>100</f>
        <v>100</v>
      </c>
      <c r="AF28" s="3">
        <f t="shared" si="22"/>
        <v>3737</v>
      </c>
      <c r="AG28" s="3">
        <f t="shared" si="23"/>
        <v>-2809</v>
      </c>
      <c r="AH28" s="3">
        <f t="shared" si="24"/>
        <v>100</v>
      </c>
      <c r="AI28" s="3">
        <f t="shared" si="25"/>
        <v>8.44</v>
      </c>
    </row>
    <row r="29" spans="1:35" x14ac:dyDescent="0.25">
      <c r="H29" s="15">
        <v>25</v>
      </c>
      <c r="I29" s="22">
        <v>6.8439800000000004E-3</v>
      </c>
      <c r="J29">
        <v>-2786</v>
      </c>
      <c r="K29" s="6">
        <f t="shared" si="0"/>
        <v>3877</v>
      </c>
      <c r="L29" s="6">
        <f t="shared" si="1"/>
        <v>-2667</v>
      </c>
      <c r="N29" s="6">
        <f t="shared" si="2"/>
        <v>3754</v>
      </c>
      <c r="O29" s="6">
        <f t="shared" si="4"/>
        <v>-2786</v>
      </c>
      <c r="P29">
        <f t="shared" si="5"/>
        <v>171.14321488157222</v>
      </c>
      <c r="Q29" s="8">
        <f t="shared" si="6"/>
        <v>25006.387347942604</v>
      </c>
      <c r="R29" s="9" t="str">
        <f t="shared" si="19"/>
        <v>--</v>
      </c>
      <c r="S29">
        <f t="shared" si="7"/>
        <v>8.5439799999999996E-3</v>
      </c>
      <c r="T29">
        <f t="shared" si="8"/>
        <v>20030.853873905631</v>
      </c>
      <c r="U29">
        <f t="shared" si="9"/>
        <v>29007.409323613418</v>
      </c>
      <c r="V29">
        <f t="shared" si="10"/>
        <v>5.8999827586206904E-3</v>
      </c>
      <c r="W29" s="6">
        <f t="shared" si="3"/>
        <v>7.5999827586206905E-3</v>
      </c>
      <c r="X29">
        <f t="shared" si="11"/>
        <v>22518.895149787517</v>
      </c>
      <c r="Y29" t="str">
        <f t="shared" si="12"/>
        <v/>
      </c>
      <c r="AC29" s="3">
        <f t="shared" si="20"/>
        <v>3877</v>
      </c>
      <c r="AD29" s="3">
        <f t="shared" si="21"/>
        <v>-2667</v>
      </c>
      <c r="AE29" s="3">
        <f>100</f>
        <v>100</v>
      </c>
      <c r="AF29" s="3">
        <f t="shared" si="22"/>
        <v>3754</v>
      </c>
      <c r="AG29" s="3">
        <f t="shared" si="23"/>
        <v>-2786</v>
      </c>
      <c r="AH29" s="3">
        <f t="shared" si="24"/>
        <v>100</v>
      </c>
      <c r="AI29" s="3">
        <f t="shared" si="25"/>
        <v>7.6</v>
      </c>
    </row>
    <row r="30" spans="1:35" x14ac:dyDescent="0.25">
      <c r="H30" s="15">
        <v>25</v>
      </c>
      <c r="I30" s="22">
        <v>6.4939999999999998E-3</v>
      </c>
      <c r="J30">
        <v>-2783</v>
      </c>
      <c r="K30" s="6">
        <f t="shared" si="0"/>
        <v>3877</v>
      </c>
      <c r="L30" s="6">
        <f t="shared" si="1"/>
        <v>-2667</v>
      </c>
      <c r="N30" s="6">
        <f t="shared" si="2"/>
        <v>3756</v>
      </c>
      <c r="O30" s="6">
        <f t="shared" si="4"/>
        <v>-2783</v>
      </c>
      <c r="P30">
        <f t="shared" si="5"/>
        <v>167.62159765376299</v>
      </c>
      <c r="Q30" s="8">
        <f t="shared" si="6"/>
        <v>25811.764344589312</v>
      </c>
      <c r="R30" s="9" t="str">
        <f t="shared" si="19"/>
        <v>--</v>
      </c>
      <c r="S30">
        <f t="shared" si="7"/>
        <v>8.1939999999999999E-3</v>
      </c>
      <c r="T30">
        <f t="shared" si="8"/>
        <v>20456.626513761654</v>
      </c>
      <c r="U30">
        <f t="shared" si="9"/>
        <v>29941.6466397236</v>
      </c>
      <c r="V30">
        <f t="shared" si="10"/>
        <v>5.5982758620689655E-3</v>
      </c>
      <c r="W30" s="6">
        <f t="shared" si="3"/>
        <v>7.2982758620689656E-3</v>
      </c>
      <c r="X30">
        <f t="shared" si="11"/>
        <v>22967.28718147473</v>
      </c>
      <c r="Y30" t="str">
        <f t="shared" si="12"/>
        <v/>
      </c>
      <c r="AC30" s="3">
        <f t="shared" si="20"/>
        <v>3877</v>
      </c>
      <c r="AD30" s="3">
        <f t="shared" si="21"/>
        <v>-2667</v>
      </c>
      <c r="AE30" s="3">
        <f>100</f>
        <v>100</v>
      </c>
      <c r="AF30" s="3">
        <f t="shared" si="22"/>
        <v>3756</v>
      </c>
      <c r="AG30" s="3">
        <f t="shared" si="23"/>
        <v>-2783</v>
      </c>
      <c r="AH30" s="3">
        <f t="shared" si="24"/>
        <v>100</v>
      </c>
      <c r="AI30" s="3">
        <f t="shared" si="25"/>
        <v>7.3</v>
      </c>
    </row>
    <row r="31" spans="1:35" ht="15.75" thickBot="1" x14ac:dyDescent="0.3">
      <c r="H31" s="15">
        <v>25</v>
      </c>
      <c r="I31" s="22">
        <v>5.2496399999999999E-3</v>
      </c>
      <c r="J31">
        <v>-2765</v>
      </c>
      <c r="K31" s="6">
        <f t="shared" si="0"/>
        <v>3877</v>
      </c>
      <c r="L31" s="6">
        <f t="shared" si="1"/>
        <v>-2667</v>
      </c>
      <c r="N31" s="6">
        <f t="shared" si="2"/>
        <v>3771</v>
      </c>
      <c r="O31" s="6">
        <f t="shared" si="4"/>
        <v>-2765</v>
      </c>
      <c r="P31">
        <f t="shared" si="5"/>
        <v>144.36065946094871</v>
      </c>
      <c r="Q31" s="8">
        <f t="shared" si="6"/>
        <v>27499.154125034995</v>
      </c>
      <c r="R31" s="9" t="str">
        <f t="shared" si="19"/>
        <v>--</v>
      </c>
      <c r="S31">
        <f t="shared" si="7"/>
        <v>6.94964E-3</v>
      </c>
      <c r="T31">
        <f t="shared" si="8"/>
        <v>20772.393888165243</v>
      </c>
      <c r="U31">
        <f t="shared" si="9"/>
        <v>31899.018785040593</v>
      </c>
      <c r="V31">
        <f t="shared" si="10"/>
        <v>4.5255517241379311E-3</v>
      </c>
      <c r="W31" s="6">
        <f t="shared" si="3"/>
        <v>6.2255517241379312E-3</v>
      </c>
      <c r="X31">
        <f t="shared" si="11"/>
        <v>23188.412185417787</v>
      </c>
      <c r="Y31" t="str">
        <f t="shared" si="12"/>
        <v/>
      </c>
      <c r="AC31" s="3">
        <f t="shared" si="20"/>
        <v>3877</v>
      </c>
      <c r="AD31" s="3">
        <f t="shared" si="21"/>
        <v>-2667</v>
      </c>
      <c r="AE31" s="3">
        <f>100</f>
        <v>100</v>
      </c>
      <c r="AF31" s="3">
        <f t="shared" si="22"/>
        <v>3771</v>
      </c>
      <c r="AG31" s="3">
        <f t="shared" si="23"/>
        <v>-2765</v>
      </c>
      <c r="AH31" s="3">
        <f t="shared" si="24"/>
        <v>100</v>
      </c>
      <c r="AI31" s="3">
        <f t="shared" si="25"/>
        <v>6.23</v>
      </c>
    </row>
    <row r="32" spans="1:35" x14ac:dyDescent="0.25">
      <c r="B32" s="25"/>
      <c r="C32" s="25"/>
      <c r="D32" s="25" t="s">
        <v>48</v>
      </c>
      <c r="E32" s="25"/>
      <c r="H32" s="15">
        <v>25</v>
      </c>
      <c r="I32" s="22">
        <v>5.0163200000000003E-3</v>
      </c>
      <c r="J32">
        <v>-2762</v>
      </c>
      <c r="K32" s="6">
        <f t="shared" si="0"/>
        <v>3877</v>
      </c>
      <c r="L32" s="6">
        <f t="shared" si="1"/>
        <v>-2667</v>
      </c>
      <c r="N32" s="6">
        <f t="shared" si="2"/>
        <v>3773</v>
      </c>
      <c r="O32" s="6">
        <f t="shared" si="4"/>
        <v>-2762</v>
      </c>
      <c r="P32">
        <f t="shared" si="5"/>
        <v>140.85808461000738</v>
      </c>
      <c r="Q32" s="8">
        <f t="shared" si="6"/>
        <v>28079.963919767353</v>
      </c>
      <c r="R32" s="9" t="str">
        <f t="shared" si="19"/>
        <v>--</v>
      </c>
      <c r="S32">
        <f t="shared" si="7"/>
        <v>6.7163200000000004E-3</v>
      </c>
      <c r="T32">
        <f t="shared" si="8"/>
        <v>20972.509441183174</v>
      </c>
      <c r="U32">
        <f t="shared" si="9"/>
        <v>32572.758146930126</v>
      </c>
      <c r="V32">
        <f t="shared" si="10"/>
        <v>4.3244137931034493E-3</v>
      </c>
      <c r="W32" s="6">
        <f t="shared" si="3"/>
        <v>6.0244137931034494E-3</v>
      </c>
      <c r="X32">
        <f t="shared" si="11"/>
        <v>23381.210097363677</v>
      </c>
      <c r="Y32" t="str">
        <f t="shared" si="12"/>
        <v/>
      </c>
      <c r="AC32" s="3">
        <f t="shared" si="20"/>
        <v>3877</v>
      </c>
      <c r="AD32" s="3">
        <f t="shared" si="21"/>
        <v>-2667</v>
      </c>
      <c r="AE32" s="3">
        <f>100</f>
        <v>100</v>
      </c>
      <c r="AF32" s="3">
        <f t="shared" si="22"/>
        <v>3773</v>
      </c>
      <c r="AG32" s="3">
        <f t="shared" si="23"/>
        <v>-2762</v>
      </c>
      <c r="AH32" s="3">
        <f t="shared" si="24"/>
        <v>100</v>
      </c>
      <c r="AI32" s="3">
        <f t="shared" si="25"/>
        <v>6.02</v>
      </c>
    </row>
    <row r="33" spans="2:35" x14ac:dyDescent="0.25">
      <c r="B33" s="26" t="s">
        <v>49</v>
      </c>
      <c r="C33" s="26"/>
      <c r="D33" s="26" t="s">
        <v>50</v>
      </c>
      <c r="E33" s="26"/>
      <c r="H33" s="15">
        <v>25</v>
      </c>
      <c r="I33" s="22">
        <v>4.6663499999999997E-3</v>
      </c>
      <c r="J33">
        <v>-2751</v>
      </c>
      <c r="K33" s="6">
        <f t="shared" si="0"/>
        <v>3877</v>
      </c>
      <c r="L33" s="6">
        <f t="shared" si="1"/>
        <v>-2667</v>
      </c>
      <c r="N33" s="6">
        <f t="shared" si="2"/>
        <v>3782</v>
      </c>
      <c r="O33" s="6">
        <f t="shared" si="4"/>
        <v>-2751</v>
      </c>
      <c r="P33">
        <f t="shared" si="5"/>
        <v>126.81088281373961</v>
      </c>
      <c r="Q33" s="8">
        <f t="shared" si="6"/>
        <v>27175.604661831971</v>
      </c>
      <c r="R33" s="9" t="str">
        <f t="shared" si="19"/>
        <v>--</v>
      </c>
      <c r="S33">
        <f t="shared" si="7"/>
        <v>6.3663499999999998E-3</v>
      </c>
      <c r="T33">
        <f t="shared" si="8"/>
        <v>19918.930441106695</v>
      </c>
      <c r="U33">
        <f t="shared" si="9"/>
        <v>31523.701407725082</v>
      </c>
      <c r="V33">
        <f t="shared" si="10"/>
        <v>4.0227155172413796E-3</v>
      </c>
      <c r="W33" s="6">
        <f t="shared" si="3"/>
        <v>5.7227155172413797E-3</v>
      </c>
      <c r="X33">
        <f t="shared" si="11"/>
        <v>22159.214874771282</v>
      </c>
      <c r="Y33" t="str">
        <f t="shared" si="12"/>
        <v/>
      </c>
      <c r="AC33" s="3">
        <f t="shared" si="20"/>
        <v>3877</v>
      </c>
      <c r="AD33" s="3">
        <f t="shared" si="21"/>
        <v>-2667</v>
      </c>
      <c r="AE33" s="3">
        <f>100</f>
        <v>100</v>
      </c>
      <c r="AF33" s="3">
        <f t="shared" si="22"/>
        <v>3782</v>
      </c>
      <c r="AG33" s="3">
        <f t="shared" si="23"/>
        <v>-2751</v>
      </c>
      <c r="AH33" s="3">
        <f t="shared" si="24"/>
        <v>100</v>
      </c>
      <c r="AI33" s="3">
        <f t="shared" si="25"/>
        <v>5.72</v>
      </c>
    </row>
    <row r="34" spans="2:35" x14ac:dyDescent="0.25">
      <c r="B34" s="26"/>
      <c r="C34" s="26"/>
      <c r="D34" s="26"/>
      <c r="E34" s="26"/>
      <c r="H34" s="15">
        <v>25</v>
      </c>
      <c r="I34" s="22">
        <v>2.91647E-3</v>
      </c>
      <c r="J34">
        <v>-2717</v>
      </c>
      <c r="K34" s="6">
        <f t="shared" si="0"/>
        <v>3877</v>
      </c>
      <c r="L34" s="6">
        <f t="shared" si="1"/>
        <v>-2667</v>
      </c>
      <c r="N34" s="6">
        <f t="shared" si="2"/>
        <v>3810</v>
      </c>
      <c r="O34" s="6">
        <f t="shared" si="4"/>
        <v>-2717</v>
      </c>
      <c r="P34">
        <f t="shared" si="5"/>
        <v>83.600239234107462</v>
      </c>
      <c r="Q34" s="8">
        <f t="shared" si="6"/>
        <v>28664.871997348666</v>
      </c>
      <c r="R34" s="9" t="str">
        <f t="shared" si="19"/>
        <v>--</v>
      </c>
      <c r="S34">
        <f t="shared" si="7"/>
        <v>4.6164700000000001E-3</v>
      </c>
      <c r="T34">
        <f t="shared" si="8"/>
        <v>18109.126504473646</v>
      </c>
      <c r="U34">
        <f t="shared" si="9"/>
        <v>33251.251516924451</v>
      </c>
      <c r="V34">
        <f t="shared" si="10"/>
        <v>2.5141982758620689E-3</v>
      </c>
      <c r="W34" s="6">
        <f t="shared" si="3"/>
        <v>4.214198275862069E-3</v>
      </c>
      <c r="X34">
        <f t="shared" si="11"/>
        <v>19837.756498774597</v>
      </c>
      <c r="Y34" t="str">
        <f t="shared" si="12"/>
        <v/>
      </c>
      <c r="AC34" s="3">
        <f t="shared" si="20"/>
        <v>3877</v>
      </c>
      <c r="AD34" s="3">
        <f t="shared" si="21"/>
        <v>-2667</v>
      </c>
      <c r="AE34" s="3">
        <f>100</f>
        <v>100</v>
      </c>
      <c r="AF34" s="3">
        <f t="shared" si="22"/>
        <v>3810</v>
      </c>
      <c r="AG34" s="3">
        <f t="shared" si="23"/>
        <v>-2717</v>
      </c>
      <c r="AH34" s="3">
        <f t="shared" si="24"/>
        <v>100</v>
      </c>
      <c r="AI34" s="3">
        <f t="shared" si="25"/>
        <v>4.21</v>
      </c>
    </row>
    <row r="35" spans="2:35" x14ac:dyDescent="0.25">
      <c r="B35" s="26" t="s">
        <v>51</v>
      </c>
      <c r="C35" s="26"/>
      <c r="D35" s="26"/>
      <c r="E35" s="26"/>
      <c r="H35" s="15">
        <v>25</v>
      </c>
      <c r="I35" s="22">
        <v>2.99424E-3</v>
      </c>
      <c r="J35">
        <v>-2712</v>
      </c>
      <c r="K35" s="6">
        <f t="shared" si="0"/>
        <v>3877</v>
      </c>
      <c r="L35" s="6">
        <f t="shared" si="1"/>
        <v>-2667</v>
      </c>
      <c r="N35" s="6">
        <f t="shared" si="2"/>
        <v>3815</v>
      </c>
      <c r="O35" s="6">
        <f t="shared" si="4"/>
        <v>-2712</v>
      </c>
      <c r="P35">
        <f t="shared" si="5"/>
        <v>76.609398901179219</v>
      </c>
      <c r="Q35" s="8">
        <f t="shared" si="6"/>
        <v>25585.590634411143</v>
      </c>
      <c r="R35" s="9" t="str">
        <f t="shared" si="19"/>
        <v>--</v>
      </c>
      <c r="S35">
        <f t="shared" si="7"/>
        <v>4.6942399999999997E-3</v>
      </c>
      <c r="T35">
        <f t="shared" si="8"/>
        <v>16319.872631390646</v>
      </c>
      <c r="U35">
        <f t="shared" si="9"/>
        <v>29679.285135916922</v>
      </c>
      <c r="V35">
        <f t="shared" si="10"/>
        <v>2.581241379310345E-3</v>
      </c>
      <c r="W35" s="6">
        <f t="shared" si="3"/>
        <v>4.2812413793103452E-3</v>
      </c>
      <c r="X35">
        <f t="shared" si="11"/>
        <v>17894.202198316612</v>
      </c>
      <c r="Y35" t="str">
        <f t="shared" si="12"/>
        <v/>
      </c>
      <c r="AC35" s="3">
        <f t="shared" si="20"/>
        <v>3877</v>
      </c>
      <c r="AD35" s="3">
        <f t="shared" si="21"/>
        <v>-2667</v>
      </c>
      <c r="AE35" s="3">
        <f>100</f>
        <v>100</v>
      </c>
      <c r="AF35" s="3">
        <f t="shared" si="22"/>
        <v>3815</v>
      </c>
      <c r="AG35" s="3">
        <f t="shared" si="23"/>
        <v>-2712</v>
      </c>
      <c r="AH35" s="3">
        <f t="shared" si="24"/>
        <v>100</v>
      </c>
      <c r="AI35" s="3">
        <f t="shared" si="25"/>
        <v>4.28</v>
      </c>
    </row>
    <row r="36" spans="2:35" x14ac:dyDescent="0.25">
      <c r="B36" s="26">
        <v>0</v>
      </c>
      <c r="C36" s="26">
        <v>0</v>
      </c>
      <c r="D36" s="26">
        <v>0</v>
      </c>
      <c r="E36" s="26"/>
      <c r="H36" s="15">
        <v>25</v>
      </c>
      <c r="I36" s="22">
        <v>1.7109899999999999E-3</v>
      </c>
      <c r="J36">
        <v>-2700</v>
      </c>
      <c r="K36" s="6">
        <f t="shared" si="0"/>
        <v>3877</v>
      </c>
      <c r="L36" s="6">
        <f t="shared" si="1"/>
        <v>-2667</v>
      </c>
      <c r="N36" s="6">
        <f t="shared" si="2"/>
        <v>3826</v>
      </c>
      <c r="O36" s="6">
        <f t="shared" si="4"/>
        <v>-2700</v>
      </c>
      <c r="P36">
        <f t="shared" si="5"/>
        <v>60.745370193949761</v>
      </c>
      <c r="Q36" s="8">
        <f t="shared" si="6"/>
        <v>35503.053900928564</v>
      </c>
      <c r="R36" s="9" t="str">
        <f t="shared" si="19"/>
        <v>--</v>
      </c>
      <c r="S36">
        <f t="shared" si="7"/>
        <v>3.41099E-3</v>
      </c>
      <c r="T36">
        <f t="shared" si="8"/>
        <v>17808.721278558354</v>
      </c>
      <c r="U36">
        <f t="shared" si="9"/>
        <v>41183.54252507713</v>
      </c>
      <c r="V36">
        <f t="shared" si="10"/>
        <v>1.474991379310345E-3</v>
      </c>
      <c r="W36" s="6">
        <f t="shared" si="3"/>
        <v>3.1749913793103447E-3</v>
      </c>
      <c r="X36">
        <f t="shared" si="11"/>
        <v>19132.452009096338</v>
      </c>
      <c r="Y36" t="str">
        <f t="shared" si="12"/>
        <v/>
      </c>
      <c r="AC36" s="3">
        <f t="shared" si="20"/>
        <v>3877</v>
      </c>
      <c r="AD36" s="3">
        <f t="shared" si="21"/>
        <v>-2667</v>
      </c>
      <c r="AE36" s="3">
        <f>100</f>
        <v>100</v>
      </c>
      <c r="AF36" s="3">
        <f t="shared" si="22"/>
        <v>3826</v>
      </c>
      <c r="AG36" s="3">
        <f t="shared" si="23"/>
        <v>-2700</v>
      </c>
      <c r="AH36" s="3">
        <f t="shared" si="24"/>
        <v>100</v>
      </c>
      <c r="AI36" s="3">
        <f t="shared" si="25"/>
        <v>3.17</v>
      </c>
    </row>
    <row r="37" spans="2:35" x14ac:dyDescent="0.25">
      <c r="B37" s="26">
        <v>12</v>
      </c>
      <c r="C37" s="26">
        <v>3879</v>
      </c>
      <c r="D37" s="26">
        <v>-2654</v>
      </c>
      <c r="E37" s="26"/>
      <c r="H37" s="15">
        <v>25</v>
      </c>
      <c r="I37" s="22">
        <v>3.8886200000000002E-4</v>
      </c>
      <c r="J37">
        <v>-2683</v>
      </c>
      <c r="K37" s="6">
        <f t="shared" si="0"/>
        <v>3877</v>
      </c>
      <c r="L37" s="6">
        <f t="shared" si="1"/>
        <v>-2667</v>
      </c>
      <c r="N37" s="6">
        <f t="shared" si="2"/>
        <v>3841</v>
      </c>
      <c r="O37" s="6">
        <f t="shared" si="4"/>
        <v>-2683</v>
      </c>
      <c r="P37">
        <f t="shared" si="5"/>
        <v>39.395431207184416</v>
      </c>
      <c r="Q37" s="8">
        <f t="shared" si="6"/>
        <v>101309.54222110778</v>
      </c>
      <c r="R37" s="9" t="str">
        <f t="shared" si="19"/>
        <v>--</v>
      </c>
      <c r="S37">
        <f t="shared" si="7"/>
        <v>2.0888619999999999E-3</v>
      </c>
      <c r="T37">
        <f t="shared" si="8"/>
        <v>18859.757708831134</v>
      </c>
      <c r="U37">
        <f t="shared" si="9"/>
        <v>117519.06897648502</v>
      </c>
      <c r="V37">
        <f t="shared" si="10"/>
        <v>3.3522586206896556E-4</v>
      </c>
      <c r="W37" s="6">
        <f t="shared" si="3"/>
        <v>2.0352258620689656E-3</v>
      </c>
      <c r="X37">
        <f t="shared" si="11"/>
        <v>19356.785869031701</v>
      </c>
      <c r="Y37" t="str">
        <f t="shared" si="12"/>
        <v/>
      </c>
      <c r="AC37" s="3">
        <f t="shared" si="20"/>
        <v>3877</v>
      </c>
      <c r="AD37" s="3">
        <f t="shared" si="21"/>
        <v>-2667</v>
      </c>
      <c r="AE37" s="3">
        <f>100</f>
        <v>100</v>
      </c>
      <c r="AF37" s="3">
        <f t="shared" si="22"/>
        <v>3841</v>
      </c>
      <c r="AG37" s="3">
        <f t="shared" si="23"/>
        <v>-2683</v>
      </c>
      <c r="AH37" s="3">
        <f t="shared" si="24"/>
        <v>100</v>
      </c>
      <c r="AI37" s="3">
        <f t="shared" si="25"/>
        <v>2.04</v>
      </c>
    </row>
    <row r="38" spans="2:35" x14ac:dyDescent="0.25">
      <c r="B38" s="26">
        <v>25</v>
      </c>
      <c r="C38" s="26">
        <v>3877</v>
      </c>
      <c r="D38" s="26">
        <v>-2667</v>
      </c>
      <c r="E38" s="26"/>
      <c r="H38" s="15">
        <v>37</v>
      </c>
      <c r="I38" s="22">
        <v>1.34903E-2</v>
      </c>
      <c r="J38" s="27">
        <v>-2874</v>
      </c>
      <c r="K38" s="6">
        <f t="shared" si="0"/>
        <v>3874</v>
      </c>
      <c r="L38" s="6">
        <f t="shared" si="1"/>
        <v>-2679</v>
      </c>
      <c r="N38" s="6">
        <f t="shared" si="2"/>
        <v>3685</v>
      </c>
      <c r="O38" s="6">
        <f t="shared" si="4"/>
        <v>-2874</v>
      </c>
      <c r="P38">
        <f t="shared" si="5"/>
        <v>271.56214758320056</v>
      </c>
      <c r="Q38" s="8">
        <f t="shared" si="6"/>
        <v>20130.178541856039</v>
      </c>
      <c r="R38" s="9" t="str">
        <f t="shared" si="19"/>
        <v>--</v>
      </c>
      <c r="S38">
        <f t="shared" si="7"/>
        <v>1.51903E-2</v>
      </c>
      <c r="T38">
        <f t="shared" si="8"/>
        <v>17877.339327281261</v>
      </c>
      <c r="U38">
        <f t="shared" si="9"/>
        <v>23351.007108553003</v>
      </c>
      <c r="V38">
        <f t="shared" si="10"/>
        <v>1.1629568965517244E-2</v>
      </c>
      <c r="W38" s="6">
        <f t="shared" si="3"/>
        <v>1.3329568965517244E-2</v>
      </c>
      <c r="X38">
        <f t="shared" si="11"/>
        <v>20372.912904064244</v>
      </c>
      <c r="Y38" t="str">
        <f t="shared" si="12"/>
        <v/>
      </c>
      <c r="AC38" s="3">
        <f t="shared" si="20"/>
        <v>3874</v>
      </c>
      <c r="AD38" s="3">
        <f t="shared" si="21"/>
        <v>-2679</v>
      </c>
      <c r="AE38" s="3">
        <f>100</f>
        <v>100</v>
      </c>
      <c r="AF38" s="3">
        <f t="shared" si="22"/>
        <v>3685</v>
      </c>
      <c r="AG38" s="3">
        <f t="shared" si="23"/>
        <v>-2874</v>
      </c>
      <c r="AH38" s="3">
        <f t="shared" si="24"/>
        <v>100</v>
      </c>
      <c r="AI38" s="3">
        <f t="shared" si="25"/>
        <v>13.33</v>
      </c>
    </row>
    <row r="39" spans="2:35" x14ac:dyDescent="0.25">
      <c r="B39" s="26">
        <v>37</v>
      </c>
      <c r="C39" s="26">
        <v>3874</v>
      </c>
      <c r="D39" s="26">
        <v>-2679</v>
      </c>
      <c r="E39" s="26"/>
      <c r="H39" s="15">
        <v>37</v>
      </c>
      <c r="I39" s="22">
        <v>1.17415E-2</v>
      </c>
      <c r="J39" s="27">
        <v>-2864</v>
      </c>
      <c r="K39" s="6">
        <f t="shared" si="0"/>
        <v>3874</v>
      </c>
      <c r="L39" s="6">
        <f t="shared" si="1"/>
        <v>-2679</v>
      </c>
      <c r="N39" s="6">
        <f t="shared" si="2"/>
        <v>3700</v>
      </c>
      <c r="O39" s="6">
        <f t="shared" si="4"/>
        <v>-2864</v>
      </c>
      <c r="P39">
        <f t="shared" si="5"/>
        <v>253.97047072445253</v>
      </c>
      <c r="Q39" s="8">
        <f t="shared" si="6"/>
        <v>21630.155493288978</v>
      </c>
      <c r="R39" s="9" t="str">
        <f t="shared" si="19"/>
        <v>--</v>
      </c>
      <c r="S39">
        <f t="shared" si="7"/>
        <v>1.34415E-2</v>
      </c>
      <c r="T39">
        <f t="shared" si="8"/>
        <v>18894.503643525837</v>
      </c>
      <c r="U39">
        <f t="shared" si="9"/>
        <v>25090.980372215214</v>
      </c>
      <c r="V39">
        <f t="shared" si="10"/>
        <v>1.012198275862069E-2</v>
      </c>
      <c r="W39" s="6">
        <f t="shared" si="3"/>
        <v>1.1821982758620691E-2</v>
      </c>
      <c r="X39">
        <f t="shared" si="11"/>
        <v>21482.899773242782</v>
      </c>
      <c r="Y39" t="str">
        <f t="shared" si="12"/>
        <v/>
      </c>
      <c r="AC39" s="3">
        <f t="shared" si="20"/>
        <v>3874</v>
      </c>
      <c r="AD39" s="3">
        <f t="shared" si="21"/>
        <v>-2679</v>
      </c>
      <c r="AE39" s="3">
        <f>100</f>
        <v>100</v>
      </c>
      <c r="AF39" s="3">
        <f t="shared" si="22"/>
        <v>3700</v>
      </c>
      <c r="AG39" s="3">
        <f t="shared" si="23"/>
        <v>-2864</v>
      </c>
      <c r="AH39" s="3">
        <f t="shared" si="24"/>
        <v>100</v>
      </c>
      <c r="AI39" s="3">
        <f t="shared" si="25"/>
        <v>11.82</v>
      </c>
    </row>
    <row r="40" spans="2:35" x14ac:dyDescent="0.25">
      <c r="B40" s="26">
        <v>50</v>
      </c>
      <c r="C40" s="26">
        <v>3871</v>
      </c>
      <c r="D40" s="26">
        <v>-2698</v>
      </c>
      <c r="E40" s="26"/>
      <c r="H40" s="15">
        <v>37</v>
      </c>
      <c r="I40" s="22">
        <v>1.18958E-2</v>
      </c>
      <c r="J40">
        <v>-2853</v>
      </c>
      <c r="K40" s="6">
        <f t="shared" si="0"/>
        <v>3874</v>
      </c>
      <c r="L40" s="6">
        <f t="shared" si="1"/>
        <v>-2679</v>
      </c>
      <c r="N40" s="6">
        <f t="shared" si="2"/>
        <v>3704</v>
      </c>
      <c r="O40" s="6">
        <f t="shared" si="4"/>
        <v>-2853</v>
      </c>
      <c r="P40">
        <f t="shared" si="5"/>
        <v>243.26117651610582</v>
      </c>
      <c r="Q40" s="8">
        <f t="shared" si="6"/>
        <v>20449.333085299502</v>
      </c>
      <c r="R40" s="9" t="str">
        <f t="shared" si="19"/>
        <v>--</v>
      </c>
      <c r="S40">
        <f t="shared" si="7"/>
        <v>1.35958E-2</v>
      </c>
      <c r="T40">
        <f t="shared" si="8"/>
        <v>17892.37680137291</v>
      </c>
      <c r="U40">
        <f t="shared" si="9"/>
        <v>23721.22637894742</v>
      </c>
      <c r="V40">
        <f t="shared" si="10"/>
        <v>1.0255000000000002E-2</v>
      </c>
      <c r="W40" s="6">
        <f t="shared" si="3"/>
        <v>1.1955000000000002E-2</v>
      </c>
      <c r="X40">
        <f t="shared" si="11"/>
        <v>20348.069972070745</v>
      </c>
      <c r="Y40" t="str">
        <f t="shared" si="12"/>
        <v/>
      </c>
      <c r="AC40" s="3">
        <f t="shared" si="20"/>
        <v>3874</v>
      </c>
      <c r="AD40" s="3">
        <f t="shared" si="21"/>
        <v>-2679</v>
      </c>
      <c r="AE40" s="3">
        <f>100</f>
        <v>100</v>
      </c>
      <c r="AF40" s="3">
        <f t="shared" si="22"/>
        <v>3704</v>
      </c>
      <c r="AG40" s="3">
        <f t="shared" si="23"/>
        <v>-2853</v>
      </c>
      <c r="AH40" s="3">
        <f t="shared" si="24"/>
        <v>100</v>
      </c>
      <c r="AI40" s="3">
        <f t="shared" si="25"/>
        <v>11.96</v>
      </c>
    </row>
    <row r="41" spans="2:35" x14ac:dyDescent="0.25">
      <c r="B41" s="26">
        <v>62</v>
      </c>
      <c r="C41" s="26">
        <v>3870</v>
      </c>
      <c r="D41" s="26">
        <v>-2704</v>
      </c>
      <c r="E41" s="26"/>
      <c r="H41" s="15">
        <v>37</v>
      </c>
      <c r="I41" s="22">
        <v>1.06099E-2</v>
      </c>
      <c r="J41">
        <v>-2835</v>
      </c>
      <c r="K41" s="6">
        <f t="shared" si="0"/>
        <v>3874</v>
      </c>
      <c r="L41" s="6">
        <f t="shared" si="1"/>
        <v>-2679</v>
      </c>
      <c r="N41" s="6">
        <f t="shared" si="2"/>
        <v>3719</v>
      </c>
      <c r="O41" s="6">
        <f t="shared" si="4"/>
        <v>-2835</v>
      </c>
      <c r="P41">
        <f t="shared" si="5"/>
        <v>219.91134577370036</v>
      </c>
      <c r="Q41" s="8">
        <f t="shared" si="6"/>
        <v>20726.995143564065</v>
      </c>
      <c r="R41" s="9" t="str">
        <f t="shared" si="19"/>
        <v>--</v>
      </c>
      <c r="S41">
        <f t="shared" si="7"/>
        <v>1.23099E-2</v>
      </c>
      <c r="T41">
        <f t="shared" si="8"/>
        <v>17864.59238285448</v>
      </c>
      <c r="U41">
        <f t="shared" si="9"/>
        <v>24043.314366534312</v>
      </c>
      <c r="V41">
        <f t="shared" si="10"/>
        <v>9.1464655172413794E-3</v>
      </c>
      <c r="W41" s="6">
        <f t="shared" si="3"/>
        <v>1.084646551724138E-2</v>
      </c>
      <c r="X41">
        <f t="shared" si="11"/>
        <v>20274.931536373078</v>
      </c>
      <c r="Y41" t="str">
        <f t="shared" si="12"/>
        <v/>
      </c>
      <c r="AC41" s="3">
        <f t="shared" si="20"/>
        <v>3874</v>
      </c>
      <c r="AD41" s="3">
        <f t="shared" si="21"/>
        <v>-2679</v>
      </c>
      <c r="AE41" s="3">
        <f>100</f>
        <v>100</v>
      </c>
      <c r="AF41" s="3">
        <f t="shared" si="22"/>
        <v>3719</v>
      </c>
      <c r="AG41" s="3">
        <f t="shared" si="23"/>
        <v>-2835</v>
      </c>
      <c r="AH41" s="3">
        <f t="shared" si="24"/>
        <v>100</v>
      </c>
      <c r="AI41" s="3">
        <f t="shared" si="25"/>
        <v>10.85</v>
      </c>
    </row>
    <row r="42" spans="2:35" x14ac:dyDescent="0.25">
      <c r="B42" s="26">
        <v>75</v>
      </c>
      <c r="C42" s="26">
        <v>3867</v>
      </c>
      <c r="D42" s="26">
        <v>-2717</v>
      </c>
      <c r="E42" s="26"/>
      <c r="H42" s="15">
        <v>37</v>
      </c>
      <c r="I42" s="22">
        <v>8.6039800000000007E-3</v>
      </c>
      <c r="J42">
        <v>-2823</v>
      </c>
      <c r="K42" s="6">
        <f t="shared" si="0"/>
        <v>3874</v>
      </c>
      <c r="L42" s="6">
        <f t="shared" si="1"/>
        <v>-2679</v>
      </c>
      <c r="N42" s="6">
        <f t="shared" si="2"/>
        <v>3728</v>
      </c>
      <c r="O42" s="6">
        <f t="shared" si="4"/>
        <v>-2823</v>
      </c>
      <c r="P42">
        <f t="shared" si="5"/>
        <v>205.06584308460538</v>
      </c>
      <c r="Q42" s="8">
        <f t="shared" si="6"/>
        <v>23833.835397642179</v>
      </c>
      <c r="R42" s="9" t="str">
        <f t="shared" si="19"/>
        <v>--</v>
      </c>
      <c r="S42">
        <f t="shared" si="7"/>
        <v>1.0303980000000001E-2</v>
      </c>
      <c r="T42">
        <f t="shared" si="8"/>
        <v>19901.615015227646</v>
      </c>
      <c r="U42">
        <f t="shared" si="9"/>
        <v>27647.249061264924</v>
      </c>
      <c r="V42">
        <f t="shared" si="10"/>
        <v>7.4172241379310364E-3</v>
      </c>
      <c r="W42" s="6">
        <f t="shared" si="3"/>
        <v>9.1172241379310365E-3</v>
      </c>
      <c r="X42">
        <f t="shared" si="11"/>
        <v>22492.135762183949</v>
      </c>
      <c r="Y42" t="str">
        <f t="shared" si="12"/>
        <v/>
      </c>
      <c r="AC42" s="3">
        <f t="shared" si="20"/>
        <v>3874</v>
      </c>
      <c r="AD42" s="3">
        <f t="shared" si="21"/>
        <v>-2679</v>
      </c>
      <c r="AE42" s="3">
        <f>100</f>
        <v>100</v>
      </c>
      <c r="AF42" s="3">
        <f t="shared" si="22"/>
        <v>3728</v>
      </c>
      <c r="AG42" s="3">
        <f t="shared" si="23"/>
        <v>-2823</v>
      </c>
      <c r="AH42" s="3">
        <f t="shared" si="24"/>
        <v>100</v>
      </c>
      <c r="AI42" s="3">
        <f t="shared" si="25"/>
        <v>9.1199999999999992</v>
      </c>
    </row>
    <row r="43" spans="2:35" x14ac:dyDescent="0.25">
      <c r="B43" s="26">
        <v>87</v>
      </c>
      <c r="C43" s="26">
        <v>3865</v>
      </c>
      <c r="D43" s="26">
        <v>-2727</v>
      </c>
      <c r="E43" s="26"/>
      <c r="H43" s="15">
        <v>37</v>
      </c>
      <c r="I43" s="22">
        <v>8.0381900000000006E-3</v>
      </c>
      <c r="J43">
        <v>-2809</v>
      </c>
      <c r="K43" s="6">
        <f t="shared" si="0"/>
        <v>3874</v>
      </c>
      <c r="L43" s="6">
        <f t="shared" si="1"/>
        <v>-2679</v>
      </c>
      <c r="N43" s="6">
        <f t="shared" si="2"/>
        <v>3737</v>
      </c>
      <c r="O43" s="6">
        <f t="shared" si="4"/>
        <v>-2809</v>
      </c>
      <c r="P43">
        <f t="shared" si="5"/>
        <v>188.86238376129853</v>
      </c>
      <c r="Q43" s="8">
        <f t="shared" si="6"/>
        <v>23495.635679338073</v>
      </c>
      <c r="R43" s="9" t="str">
        <f t="shared" si="19"/>
        <v>--</v>
      </c>
      <c r="S43">
        <f t="shared" si="7"/>
        <v>9.7381900000000007E-3</v>
      </c>
      <c r="T43">
        <f t="shared" si="8"/>
        <v>19393.992493604921</v>
      </c>
      <c r="U43">
        <f t="shared" si="9"/>
        <v>27254.937388032162</v>
      </c>
      <c r="V43">
        <f t="shared" si="10"/>
        <v>6.9294741379310361E-3</v>
      </c>
      <c r="W43" s="6">
        <f t="shared" si="3"/>
        <v>8.6294741379310362E-3</v>
      </c>
      <c r="X43">
        <f t="shared" si="11"/>
        <v>21885.734952394134</v>
      </c>
      <c r="Y43" t="str">
        <f t="shared" si="12"/>
        <v/>
      </c>
      <c r="AC43" s="3">
        <f t="shared" si="20"/>
        <v>3874</v>
      </c>
      <c r="AD43" s="3">
        <f t="shared" si="21"/>
        <v>-2679</v>
      </c>
      <c r="AE43" s="3">
        <f>100</f>
        <v>100</v>
      </c>
      <c r="AF43" s="3">
        <f t="shared" si="22"/>
        <v>3737</v>
      </c>
      <c r="AG43" s="3">
        <f t="shared" si="23"/>
        <v>-2809</v>
      </c>
      <c r="AH43" s="3">
        <f t="shared" si="24"/>
        <v>100</v>
      </c>
      <c r="AI43" s="3">
        <f t="shared" si="25"/>
        <v>8.6300000000000008</v>
      </c>
    </row>
    <row r="44" spans="2:35" x14ac:dyDescent="0.25">
      <c r="B44" s="26">
        <v>100</v>
      </c>
      <c r="C44" s="26">
        <v>3862</v>
      </c>
      <c r="D44" s="26">
        <v>-2741</v>
      </c>
      <c r="E44" s="26"/>
      <c r="H44" s="15">
        <v>37</v>
      </c>
      <c r="I44" s="22">
        <v>7.06093E-3</v>
      </c>
      <c r="J44">
        <v>-2786</v>
      </c>
      <c r="K44" s="6">
        <f t="shared" si="0"/>
        <v>3874</v>
      </c>
      <c r="L44" s="6">
        <f t="shared" si="1"/>
        <v>-2679</v>
      </c>
      <c r="N44" s="6">
        <f t="shared" si="2"/>
        <v>3754</v>
      </c>
      <c r="O44" s="6">
        <f t="shared" si="4"/>
        <v>-2786</v>
      </c>
      <c r="P44">
        <f t="shared" si="5"/>
        <v>160.77624202599088</v>
      </c>
      <c r="Q44" s="8">
        <f t="shared" si="6"/>
        <v>22769.839387444837</v>
      </c>
      <c r="R44" s="9" t="str">
        <f t="shared" si="19"/>
        <v>--</v>
      </c>
      <c r="S44">
        <f t="shared" si="7"/>
        <v>8.7609300000000001E-3</v>
      </c>
      <c r="T44">
        <f t="shared" si="8"/>
        <v>18351.504009961373</v>
      </c>
      <c r="U44">
        <f t="shared" si="9"/>
        <v>26413.013689436011</v>
      </c>
      <c r="V44">
        <f t="shared" si="10"/>
        <v>6.0870086206896556E-3</v>
      </c>
      <c r="W44" s="6">
        <f t="shared" si="3"/>
        <v>7.7870086206896557E-3</v>
      </c>
      <c r="X44">
        <f t="shared" si="11"/>
        <v>20646.727114031593</v>
      </c>
      <c r="Y44" t="str">
        <f t="shared" si="12"/>
        <v/>
      </c>
      <c r="AC44" s="3">
        <f t="shared" si="20"/>
        <v>3874</v>
      </c>
      <c r="AD44" s="3">
        <f t="shared" si="21"/>
        <v>-2679</v>
      </c>
      <c r="AE44" s="3">
        <f>100</f>
        <v>100</v>
      </c>
      <c r="AF44" s="3">
        <f t="shared" si="22"/>
        <v>3754</v>
      </c>
      <c r="AG44" s="3">
        <f t="shared" si="23"/>
        <v>-2786</v>
      </c>
      <c r="AH44" s="3">
        <f t="shared" si="24"/>
        <v>100</v>
      </c>
      <c r="AI44" s="3">
        <f t="shared" si="25"/>
        <v>7.79</v>
      </c>
    </row>
    <row r="45" spans="2:35" x14ac:dyDescent="0.25">
      <c r="B45" s="26">
        <v>112</v>
      </c>
      <c r="C45" s="26">
        <v>3858</v>
      </c>
      <c r="D45" s="26">
        <v>-2753</v>
      </c>
      <c r="E45" s="26"/>
      <c r="H45" s="15">
        <v>37</v>
      </c>
      <c r="I45" s="22">
        <v>6.4437100000000001E-3</v>
      </c>
      <c r="J45">
        <v>-2783</v>
      </c>
      <c r="K45" s="6">
        <f t="shared" si="0"/>
        <v>3874</v>
      </c>
      <c r="L45" s="6">
        <f t="shared" si="1"/>
        <v>-2679</v>
      </c>
      <c r="N45" s="6">
        <f t="shared" si="2"/>
        <v>3756</v>
      </c>
      <c r="O45" s="6">
        <f t="shared" si="4"/>
        <v>-2783</v>
      </c>
      <c r="P45">
        <f t="shared" si="5"/>
        <v>157.2895419282541</v>
      </c>
      <c r="Q45" s="8">
        <f t="shared" si="6"/>
        <v>24409.779758594676</v>
      </c>
      <c r="R45" s="9" t="str">
        <f t="shared" si="19"/>
        <v>--</v>
      </c>
      <c r="S45">
        <f t="shared" si="7"/>
        <v>8.1437100000000002E-3</v>
      </c>
      <c r="T45">
        <f t="shared" si="8"/>
        <v>19314.236622897191</v>
      </c>
      <c r="U45">
        <f t="shared" si="9"/>
        <v>28315.344519969822</v>
      </c>
      <c r="V45">
        <f t="shared" si="10"/>
        <v>5.5549224137931034E-3</v>
      </c>
      <c r="W45" s="6">
        <f t="shared" si="3"/>
        <v>7.2549224137931035E-3</v>
      </c>
      <c r="X45">
        <f t="shared" si="11"/>
        <v>21680.38925257343</v>
      </c>
      <c r="Y45" t="str">
        <f t="shared" si="12"/>
        <v/>
      </c>
      <c r="AC45" s="3">
        <f t="shared" si="20"/>
        <v>3874</v>
      </c>
      <c r="AD45" s="3">
        <f t="shared" si="21"/>
        <v>-2679</v>
      </c>
      <c r="AE45" s="3">
        <f>100</f>
        <v>100</v>
      </c>
      <c r="AF45" s="3">
        <f t="shared" si="22"/>
        <v>3756</v>
      </c>
      <c r="AG45" s="3">
        <f t="shared" si="23"/>
        <v>-2783</v>
      </c>
      <c r="AH45" s="3">
        <f t="shared" si="24"/>
        <v>100</v>
      </c>
      <c r="AI45" s="3">
        <f t="shared" si="25"/>
        <v>7.25</v>
      </c>
    </row>
    <row r="46" spans="2:35" x14ac:dyDescent="0.25">
      <c r="B46" s="26">
        <v>125</v>
      </c>
      <c r="C46" s="26">
        <v>3858</v>
      </c>
      <c r="D46" s="26">
        <v>-2769</v>
      </c>
      <c r="E46" s="26"/>
      <c r="H46" s="15">
        <v>37</v>
      </c>
      <c r="I46" s="22">
        <v>5.2648800000000004E-3</v>
      </c>
      <c r="J46">
        <v>-2765</v>
      </c>
      <c r="K46" s="6">
        <f t="shared" si="0"/>
        <v>3874</v>
      </c>
      <c r="L46" s="6">
        <f t="shared" si="1"/>
        <v>-2679</v>
      </c>
      <c r="N46" s="6">
        <f t="shared" si="2"/>
        <v>3771</v>
      </c>
      <c r="O46" s="6">
        <f t="shared" si="4"/>
        <v>-2765</v>
      </c>
      <c r="P46">
        <f t="shared" si="5"/>
        <v>134.18271125595876</v>
      </c>
      <c r="Q46" s="8">
        <f t="shared" si="6"/>
        <v>25486.375996406139</v>
      </c>
      <c r="R46" s="9" t="str">
        <f t="shared" si="19"/>
        <v>--</v>
      </c>
      <c r="S46">
        <f t="shared" si="7"/>
        <v>6.9648800000000005E-3</v>
      </c>
      <c r="T46">
        <f t="shared" si="8"/>
        <v>19265.617104093504</v>
      </c>
      <c r="U46">
        <f t="shared" si="9"/>
        <v>29564.19615583112</v>
      </c>
      <c r="V46">
        <f t="shared" si="10"/>
        <v>4.5386896551724148E-3</v>
      </c>
      <c r="W46" s="6">
        <f t="shared" si="3"/>
        <v>6.238689655172415E-3</v>
      </c>
      <c r="X46">
        <f t="shared" si="11"/>
        <v>21508.156146973852</v>
      </c>
      <c r="Y46" t="str">
        <f t="shared" si="12"/>
        <v/>
      </c>
      <c r="AC46" s="3">
        <f t="shared" si="20"/>
        <v>3874</v>
      </c>
      <c r="AD46" s="3">
        <f t="shared" si="21"/>
        <v>-2679</v>
      </c>
      <c r="AE46" s="3">
        <f>100</f>
        <v>100</v>
      </c>
      <c r="AF46" s="3">
        <f t="shared" si="22"/>
        <v>3771</v>
      </c>
      <c r="AG46" s="3">
        <f t="shared" si="23"/>
        <v>-2765</v>
      </c>
      <c r="AH46" s="3">
        <f t="shared" si="24"/>
        <v>100</v>
      </c>
      <c r="AI46" s="3">
        <f t="shared" si="25"/>
        <v>6.24</v>
      </c>
    </row>
    <row r="47" spans="2:35" x14ac:dyDescent="0.25">
      <c r="B47" s="26">
        <v>150</v>
      </c>
      <c r="C47" s="26">
        <v>3853</v>
      </c>
      <c r="D47" s="26">
        <v>-2791</v>
      </c>
      <c r="E47" s="26"/>
      <c r="H47" s="15">
        <v>37</v>
      </c>
      <c r="I47" s="22">
        <v>5.0410699999999999E-3</v>
      </c>
      <c r="J47">
        <v>-2762</v>
      </c>
      <c r="K47" s="6">
        <f t="shared" si="0"/>
        <v>3874</v>
      </c>
      <c r="L47" s="6">
        <f t="shared" si="1"/>
        <v>-2679</v>
      </c>
      <c r="N47" s="6">
        <f t="shared" si="2"/>
        <v>3773</v>
      </c>
      <c r="O47" s="6">
        <f t="shared" si="4"/>
        <v>-2762</v>
      </c>
      <c r="P47">
        <f t="shared" si="5"/>
        <v>130.728726758888</v>
      </c>
      <c r="Q47" s="8">
        <f t="shared" si="6"/>
        <v>25932.733875722417</v>
      </c>
      <c r="R47" s="9" t="str">
        <f t="shared" si="19"/>
        <v>--</v>
      </c>
      <c r="S47">
        <f t="shared" si="7"/>
        <v>6.74107E-3</v>
      </c>
      <c r="T47">
        <f t="shared" si="8"/>
        <v>19392.874834245602</v>
      </c>
      <c r="U47">
        <f t="shared" si="9"/>
        <v>30081.971295838001</v>
      </c>
      <c r="V47">
        <f t="shared" si="10"/>
        <v>4.3457500000000007E-3</v>
      </c>
      <c r="W47" s="6">
        <f t="shared" si="3"/>
        <v>6.0457500000000008E-3</v>
      </c>
      <c r="X47">
        <f t="shared" si="11"/>
        <v>21623.243891806309</v>
      </c>
      <c r="Y47" t="str">
        <f t="shared" si="12"/>
        <v/>
      </c>
      <c r="AC47" s="3">
        <f t="shared" si="20"/>
        <v>3874</v>
      </c>
      <c r="AD47" s="3">
        <f t="shared" si="21"/>
        <v>-2679</v>
      </c>
      <c r="AE47" s="3">
        <f>100</f>
        <v>100</v>
      </c>
      <c r="AF47" s="3">
        <f t="shared" si="22"/>
        <v>3773</v>
      </c>
      <c r="AG47" s="3">
        <f t="shared" si="23"/>
        <v>-2762</v>
      </c>
      <c r="AH47" s="3">
        <f t="shared" si="24"/>
        <v>100</v>
      </c>
      <c r="AI47" s="3">
        <f t="shared" si="25"/>
        <v>6.05</v>
      </c>
    </row>
    <row r="48" spans="2:35" x14ac:dyDescent="0.25">
      <c r="B48" s="26">
        <v>162</v>
      </c>
      <c r="C48" s="26">
        <v>3851</v>
      </c>
      <c r="D48" s="26">
        <v>-2803</v>
      </c>
      <c r="E48" s="26"/>
      <c r="H48" s="15">
        <v>37</v>
      </c>
      <c r="I48" s="22">
        <v>4.5588499999999997E-3</v>
      </c>
      <c r="J48">
        <v>-2751</v>
      </c>
      <c r="K48" s="6">
        <f t="shared" si="0"/>
        <v>3874</v>
      </c>
      <c r="L48" s="6">
        <f t="shared" si="1"/>
        <v>-2679</v>
      </c>
      <c r="N48" s="6">
        <f t="shared" si="2"/>
        <v>3782</v>
      </c>
      <c r="O48" s="6">
        <f t="shared" si="4"/>
        <v>-2751</v>
      </c>
      <c r="P48">
        <f t="shared" si="5"/>
        <v>116.82465493208187</v>
      </c>
      <c r="Q48" s="8">
        <f t="shared" si="6"/>
        <v>25625.904544365767</v>
      </c>
      <c r="R48" s="9" t="str">
        <f t="shared" si="19"/>
        <v>--</v>
      </c>
      <c r="S48">
        <f t="shared" si="7"/>
        <v>6.2588499999999998E-3</v>
      </c>
      <c r="T48">
        <f t="shared" si="8"/>
        <v>18665.514420713371</v>
      </c>
      <c r="U48">
        <f t="shared" si="9"/>
        <v>29726.049271464286</v>
      </c>
      <c r="V48">
        <f t="shared" si="10"/>
        <v>3.9300431034482762E-3</v>
      </c>
      <c r="W48" s="6">
        <f t="shared" si="3"/>
        <v>5.6300431034482764E-3</v>
      </c>
      <c r="X48">
        <f t="shared" si="11"/>
        <v>20750.223894472383</v>
      </c>
      <c r="Y48" t="str">
        <f t="shared" si="12"/>
        <v/>
      </c>
      <c r="AC48" s="3">
        <f t="shared" si="20"/>
        <v>3874</v>
      </c>
      <c r="AD48" s="3">
        <f t="shared" si="21"/>
        <v>-2679</v>
      </c>
      <c r="AE48" s="3">
        <f>100</f>
        <v>100</v>
      </c>
      <c r="AF48" s="3">
        <f t="shared" si="22"/>
        <v>3782</v>
      </c>
      <c r="AG48" s="3">
        <f t="shared" si="23"/>
        <v>-2751</v>
      </c>
      <c r="AH48" s="3">
        <f t="shared" si="24"/>
        <v>100</v>
      </c>
      <c r="AI48" s="3">
        <f t="shared" si="25"/>
        <v>5.63</v>
      </c>
    </row>
    <row r="49" spans="2:35" x14ac:dyDescent="0.25">
      <c r="B49" s="26">
        <v>175</v>
      </c>
      <c r="C49" s="26">
        <v>3848</v>
      </c>
      <c r="D49" s="26">
        <v>-2815</v>
      </c>
      <c r="E49" s="26"/>
      <c r="H49" s="15">
        <v>37</v>
      </c>
      <c r="I49" s="22">
        <v>2.6367399999999998E-3</v>
      </c>
      <c r="J49">
        <v>-2717</v>
      </c>
      <c r="K49" s="6">
        <f t="shared" si="0"/>
        <v>3874</v>
      </c>
      <c r="L49" s="6">
        <f t="shared" si="1"/>
        <v>-2679</v>
      </c>
      <c r="N49" s="6">
        <f t="shared" si="2"/>
        <v>3810</v>
      </c>
      <c r="O49" s="6">
        <f t="shared" si="4"/>
        <v>-2717</v>
      </c>
      <c r="P49">
        <f t="shared" si="5"/>
        <v>74.431176263713581</v>
      </c>
      <c r="Q49" s="8">
        <f t="shared" si="6"/>
        <v>28228.485274890048</v>
      </c>
      <c r="R49" s="9" t="str">
        <f t="shared" si="19"/>
        <v>--</v>
      </c>
      <c r="S49">
        <f t="shared" si="7"/>
        <v>4.3367399999999995E-3</v>
      </c>
      <c r="T49">
        <f t="shared" si="8"/>
        <v>17162.932586162322</v>
      </c>
      <c r="U49">
        <f t="shared" si="9"/>
        <v>32745.042918872456</v>
      </c>
      <c r="V49">
        <f t="shared" si="10"/>
        <v>2.2730517241379309E-3</v>
      </c>
      <c r="W49" s="6">
        <f t="shared" si="3"/>
        <v>3.9730517241379311E-3</v>
      </c>
      <c r="X49">
        <f t="shared" si="11"/>
        <v>18734.006358767852</v>
      </c>
      <c r="Y49" t="str">
        <f t="shared" si="12"/>
        <v/>
      </c>
      <c r="AC49" s="3">
        <f t="shared" si="20"/>
        <v>3874</v>
      </c>
      <c r="AD49" s="3">
        <f t="shared" si="21"/>
        <v>-2679</v>
      </c>
      <c r="AE49" s="3">
        <f>100</f>
        <v>100</v>
      </c>
      <c r="AF49" s="3">
        <f t="shared" si="22"/>
        <v>3810</v>
      </c>
      <c r="AG49" s="3">
        <f t="shared" si="23"/>
        <v>-2717</v>
      </c>
      <c r="AH49" s="3">
        <f t="shared" si="24"/>
        <v>100</v>
      </c>
      <c r="AI49" s="3">
        <f t="shared" si="25"/>
        <v>3.97</v>
      </c>
    </row>
    <row r="50" spans="2:35" x14ac:dyDescent="0.25">
      <c r="B50" s="26">
        <v>200</v>
      </c>
      <c r="C50" s="26">
        <v>3843</v>
      </c>
      <c r="D50" s="26">
        <v>-2840</v>
      </c>
      <c r="E50" s="26"/>
      <c r="H50" s="15">
        <v>37</v>
      </c>
      <c r="I50" s="22">
        <v>2.83388E-3</v>
      </c>
      <c r="J50">
        <v>-2712</v>
      </c>
      <c r="K50" s="6">
        <f t="shared" si="0"/>
        <v>3874</v>
      </c>
      <c r="L50" s="6">
        <f t="shared" si="1"/>
        <v>-2679</v>
      </c>
      <c r="N50" s="6">
        <f t="shared" si="2"/>
        <v>3815</v>
      </c>
      <c r="O50" s="6">
        <f t="shared" si="4"/>
        <v>-2712</v>
      </c>
      <c r="P50">
        <f t="shared" si="5"/>
        <v>67.601775124622279</v>
      </c>
      <c r="Q50" s="8">
        <f t="shared" si="6"/>
        <v>23854.847461650555</v>
      </c>
      <c r="R50" s="9" t="str">
        <f t="shared" si="19"/>
        <v>--</v>
      </c>
      <c r="S50">
        <f t="shared" si="7"/>
        <v>4.5338799999999997E-3</v>
      </c>
      <c r="T50">
        <f t="shared" si="8"/>
        <v>14910.358263699587</v>
      </c>
      <c r="U50">
        <f t="shared" si="9"/>
        <v>27671.623055514643</v>
      </c>
      <c r="V50">
        <f t="shared" si="10"/>
        <v>2.4430000000000003E-3</v>
      </c>
      <c r="W50" s="6">
        <f t="shared" si="3"/>
        <v>4.143E-3</v>
      </c>
      <c r="X50">
        <f t="shared" si="11"/>
        <v>16317.107198798523</v>
      </c>
      <c r="Y50" t="str">
        <f t="shared" si="12"/>
        <v/>
      </c>
      <c r="AC50" s="3">
        <f t="shared" si="20"/>
        <v>3874</v>
      </c>
      <c r="AD50" s="3">
        <f t="shared" si="21"/>
        <v>-2679</v>
      </c>
      <c r="AE50" s="3">
        <f>100</f>
        <v>100</v>
      </c>
      <c r="AF50" s="3">
        <f t="shared" si="22"/>
        <v>3815</v>
      </c>
      <c r="AG50" s="3">
        <f t="shared" si="23"/>
        <v>-2712</v>
      </c>
      <c r="AH50" s="3">
        <f t="shared" si="24"/>
        <v>100</v>
      </c>
      <c r="AI50" s="3">
        <f t="shared" si="25"/>
        <v>4.1399999999999997</v>
      </c>
    </row>
    <row r="51" spans="2:35" x14ac:dyDescent="0.25">
      <c r="B51" s="26" t="s">
        <v>52</v>
      </c>
      <c r="C51" s="26">
        <v>3798</v>
      </c>
      <c r="D51" s="26">
        <v>-2885</v>
      </c>
      <c r="E51" s="26"/>
      <c r="H51" s="15">
        <v>37</v>
      </c>
      <c r="I51" s="22">
        <v>1.6756900000000001E-3</v>
      </c>
      <c r="J51">
        <v>-2700</v>
      </c>
      <c r="K51" s="6">
        <f t="shared" si="0"/>
        <v>3874</v>
      </c>
      <c r="L51" s="6">
        <f t="shared" si="1"/>
        <v>-2679</v>
      </c>
      <c r="N51" s="6">
        <f t="shared" si="2"/>
        <v>3826</v>
      </c>
      <c r="O51" s="6">
        <f t="shared" si="4"/>
        <v>-2700</v>
      </c>
      <c r="P51">
        <f t="shared" si="5"/>
        <v>52.392747589718944</v>
      </c>
      <c r="Q51" s="8">
        <f t="shared" si="6"/>
        <v>31266.37241358422</v>
      </c>
      <c r="R51" s="9" t="str">
        <f t="shared" si="19"/>
        <v>--</v>
      </c>
      <c r="S51">
        <f t="shared" si="7"/>
        <v>3.3756899999999998E-3</v>
      </c>
      <c r="T51">
        <f t="shared" si="8"/>
        <v>15520.6039623659</v>
      </c>
      <c r="U51">
        <f t="shared" si="9"/>
        <v>36268.991999757694</v>
      </c>
      <c r="V51">
        <f t="shared" si="10"/>
        <v>1.4445603448275863E-3</v>
      </c>
      <c r="W51" s="6">
        <f t="shared" si="3"/>
        <v>3.144560344827586E-3</v>
      </c>
      <c r="X51">
        <f t="shared" si="11"/>
        <v>16661.390415324215</v>
      </c>
      <c r="Y51" t="str">
        <f t="shared" si="12"/>
        <v/>
      </c>
      <c r="AC51" s="3">
        <f t="shared" si="20"/>
        <v>3874</v>
      </c>
      <c r="AD51" s="3">
        <f t="shared" si="21"/>
        <v>-2679</v>
      </c>
      <c r="AE51" s="3">
        <f>100</f>
        <v>100</v>
      </c>
      <c r="AF51" s="3">
        <f t="shared" si="22"/>
        <v>3826</v>
      </c>
      <c r="AG51" s="3">
        <f t="shared" si="23"/>
        <v>-2700</v>
      </c>
      <c r="AH51" s="3">
        <f t="shared" si="24"/>
        <v>100</v>
      </c>
      <c r="AI51" s="3">
        <f t="shared" si="25"/>
        <v>3.14</v>
      </c>
    </row>
    <row r="52" spans="2:35" x14ac:dyDescent="0.25">
      <c r="H52" s="15">
        <v>37</v>
      </c>
      <c r="I52" s="22">
        <v>3.9427899999999998E-4</v>
      </c>
      <c r="J52">
        <v>-2683</v>
      </c>
      <c r="K52" s="6">
        <f t="shared" si="0"/>
        <v>3874</v>
      </c>
      <c r="L52" s="6">
        <f t="shared" si="1"/>
        <v>-2679</v>
      </c>
      <c r="N52" s="6">
        <f t="shared" si="2"/>
        <v>3841</v>
      </c>
      <c r="O52" s="6">
        <f t="shared" si="4"/>
        <v>-2683</v>
      </c>
      <c r="P52">
        <f t="shared" si="5"/>
        <v>33.241540277189323</v>
      </c>
      <c r="Q52" s="8">
        <f t="shared" si="6"/>
        <v>84309.690034694533</v>
      </c>
      <c r="R52" s="9" t="str">
        <f t="shared" si="19"/>
        <v>--</v>
      </c>
      <c r="S52">
        <f t="shared" si="7"/>
        <v>2.0942790000000001E-3</v>
      </c>
      <c r="T52">
        <f t="shared" si="8"/>
        <v>15872.546244883953</v>
      </c>
      <c r="U52">
        <f t="shared" si="9"/>
        <v>97799.240440245645</v>
      </c>
      <c r="V52">
        <f t="shared" si="10"/>
        <v>3.3989568965517243E-4</v>
      </c>
      <c r="W52" s="6">
        <f t="shared" si="3"/>
        <v>2.0398956896551723E-3</v>
      </c>
      <c r="X52">
        <f t="shared" si="11"/>
        <v>16295.705925438047</v>
      </c>
      <c r="Y52" t="str">
        <f t="shared" si="12"/>
        <v/>
      </c>
      <c r="AC52" s="3">
        <f t="shared" si="20"/>
        <v>3874</v>
      </c>
      <c r="AD52" s="3">
        <f t="shared" si="21"/>
        <v>-2679</v>
      </c>
      <c r="AE52" s="3">
        <f>100</f>
        <v>100</v>
      </c>
      <c r="AF52" s="3">
        <f t="shared" si="22"/>
        <v>3841</v>
      </c>
      <c r="AG52" s="3">
        <f t="shared" si="23"/>
        <v>-2683</v>
      </c>
      <c r="AH52" s="3">
        <f t="shared" si="24"/>
        <v>100</v>
      </c>
      <c r="AI52" s="3">
        <f t="shared" si="25"/>
        <v>2.04</v>
      </c>
    </row>
    <row r="53" spans="2:35" x14ac:dyDescent="0.25">
      <c r="B53" s="28" t="s">
        <v>53</v>
      </c>
      <c r="C53" s="28">
        <v>3798.4859999999999</v>
      </c>
      <c r="D53" s="28">
        <v>-2885.45</v>
      </c>
      <c r="H53" s="15">
        <v>37</v>
      </c>
      <c r="I53" s="22">
        <v>5.9917399999999995E-4</v>
      </c>
      <c r="J53">
        <v>-2658</v>
      </c>
      <c r="K53" s="6">
        <f t="shared" si="0"/>
        <v>3874</v>
      </c>
      <c r="L53" s="6">
        <f t="shared" si="1"/>
        <v>-2679</v>
      </c>
      <c r="N53" s="6">
        <f t="shared" si="2"/>
        <v>3857</v>
      </c>
      <c r="O53" s="6">
        <f t="shared" si="4"/>
        <v>-2666</v>
      </c>
      <c r="P53">
        <f t="shared" si="5"/>
        <v>21.400934559032695</v>
      </c>
      <c r="Q53" s="8">
        <f t="shared" si="6"/>
        <v>35717.395212463656</v>
      </c>
      <c r="R53" s="9" t="str">
        <f t="shared" si="19"/>
        <v>--</v>
      </c>
      <c r="S53">
        <f t="shared" si="7"/>
        <v>2.2991739999999997E-3</v>
      </c>
      <c r="T53">
        <f t="shared" si="8"/>
        <v>9308.096977015528</v>
      </c>
      <c r="U53">
        <f t="shared" si="9"/>
        <v>41432.178446457838</v>
      </c>
      <c r="V53">
        <f t="shared" si="10"/>
        <v>5.1652931034482758E-4</v>
      </c>
      <c r="W53" s="6">
        <f t="shared" si="3"/>
        <v>2.2165293103448276E-3</v>
      </c>
      <c r="X53">
        <f t="shared" si="11"/>
        <v>9655.1552281089989</v>
      </c>
      <c r="Y53" t="str">
        <f t="shared" si="12"/>
        <v/>
      </c>
      <c r="AC53" s="3">
        <f t="shared" si="20"/>
        <v>3874</v>
      </c>
      <c r="AD53" s="3">
        <f t="shared" si="21"/>
        <v>-2679</v>
      </c>
      <c r="AE53" s="3">
        <f>100</f>
        <v>100</v>
      </c>
      <c r="AF53" s="3">
        <f t="shared" si="22"/>
        <v>3857</v>
      </c>
      <c r="AG53" s="3">
        <f t="shared" si="23"/>
        <v>-2666</v>
      </c>
      <c r="AH53" s="3">
        <f t="shared" si="24"/>
        <v>100</v>
      </c>
      <c r="AI53" s="3">
        <f t="shared" si="25"/>
        <v>2.2200000000000002</v>
      </c>
    </row>
    <row r="54" spans="2:35" ht="15.75" thickBot="1" x14ac:dyDescent="0.3">
      <c r="B54" s="29" t="s">
        <v>54</v>
      </c>
      <c r="C54" s="29"/>
      <c r="D54" s="29"/>
      <c r="H54" s="15">
        <v>37</v>
      </c>
      <c r="I54" s="22">
        <v>1.3647900000000001E-3</v>
      </c>
      <c r="J54">
        <v>-2649</v>
      </c>
      <c r="K54" s="6">
        <f t="shared" si="0"/>
        <v>3874</v>
      </c>
      <c r="L54" s="6">
        <f t="shared" si="1"/>
        <v>-2679</v>
      </c>
      <c r="N54" s="6">
        <f t="shared" si="2"/>
        <v>3873</v>
      </c>
      <c r="O54" s="6">
        <f t="shared" si="4"/>
        <v>-2649</v>
      </c>
      <c r="P54">
        <f t="shared" si="5"/>
        <v>30.016662039607269</v>
      </c>
      <c r="Q54" s="8">
        <f t="shared" si="6"/>
        <v>21993.61223309613</v>
      </c>
      <c r="R54" s="9" t="str">
        <f t="shared" si="19"/>
        <v>--</v>
      </c>
      <c r="S54">
        <f t="shared" si="7"/>
        <v>3.06479E-3</v>
      </c>
      <c r="T54">
        <f t="shared" si="8"/>
        <v>9794.0354933314411</v>
      </c>
      <c r="U54">
        <f t="shared" si="9"/>
        <v>25512.590190391507</v>
      </c>
      <c r="V54">
        <f t="shared" si="10"/>
        <v>1.1765431034482762E-3</v>
      </c>
      <c r="W54" s="6">
        <f t="shared" si="3"/>
        <v>2.8765431034482761E-3</v>
      </c>
      <c r="X54">
        <f t="shared" si="11"/>
        <v>10434.977318304247</v>
      </c>
      <c r="Y54" t="str">
        <f t="shared" si="12"/>
        <v/>
      </c>
      <c r="AC54" s="3">
        <f t="shared" si="20"/>
        <v>3874</v>
      </c>
      <c r="AD54" s="3">
        <f t="shared" si="21"/>
        <v>-2679</v>
      </c>
      <c r="AE54" s="3">
        <f>100</f>
        <v>100</v>
      </c>
      <c r="AF54" s="3">
        <f t="shared" si="22"/>
        <v>3873</v>
      </c>
      <c r="AG54" s="3">
        <f t="shared" si="23"/>
        <v>-2649</v>
      </c>
      <c r="AH54" s="3">
        <f t="shared" si="24"/>
        <v>100</v>
      </c>
      <c r="AI54" s="3">
        <f t="shared" si="25"/>
        <v>2.88</v>
      </c>
    </row>
    <row r="55" spans="2:35" x14ac:dyDescent="0.25">
      <c r="H55" s="15">
        <v>50</v>
      </c>
      <c r="I55" s="22">
        <v>1.0934299999999999E-2</v>
      </c>
      <c r="J55">
        <v>-2874</v>
      </c>
      <c r="K55" s="6">
        <f t="shared" si="0"/>
        <v>3871</v>
      </c>
      <c r="L55" s="6">
        <f t="shared" si="1"/>
        <v>-2698</v>
      </c>
      <c r="N55" s="6">
        <f t="shared" si="2"/>
        <v>3685</v>
      </c>
      <c r="O55" s="6">
        <f t="shared" si="4"/>
        <v>-2874</v>
      </c>
      <c r="P55">
        <f t="shared" si="5"/>
        <v>256.07030284669872</v>
      </c>
      <c r="Q55" s="8">
        <f t="shared" si="6"/>
        <v>23418.993702998705</v>
      </c>
      <c r="R55" s="9" t="str">
        <f t="shared" si="19"/>
        <v>--</v>
      </c>
      <c r="S55">
        <f t="shared" si="7"/>
        <v>1.2634299999999999E-2</v>
      </c>
      <c r="T55">
        <f t="shared" si="8"/>
        <v>20267.866272504114</v>
      </c>
      <c r="U55">
        <f t="shared" si="9"/>
        <v>27166.032695478494</v>
      </c>
      <c r="V55">
        <f t="shared" si="10"/>
        <v>9.4261206896551729E-3</v>
      </c>
      <c r="W55" s="6">
        <f t="shared" si="3"/>
        <v>1.1126120689655173E-2</v>
      </c>
      <c r="X55">
        <f t="shared" si="11"/>
        <v>23015.236845739717</v>
      </c>
      <c r="Y55" t="str">
        <f t="shared" si="12"/>
        <v/>
      </c>
      <c r="AC55" s="3">
        <f t="shared" si="20"/>
        <v>3871</v>
      </c>
      <c r="AD55" s="3">
        <f t="shared" si="21"/>
        <v>-2698</v>
      </c>
      <c r="AE55" s="3">
        <f>100</f>
        <v>100</v>
      </c>
      <c r="AF55" s="3">
        <f t="shared" si="22"/>
        <v>3685</v>
      </c>
      <c r="AG55" s="3">
        <f t="shared" si="23"/>
        <v>-2874</v>
      </c>
      <c r="AH55" s="3">
        <f t="shared" si="24"/>
        <v>100</v>
      </c>
      <c r="AI55" s="3">
        <f t="shared" si="25"/>
        <v>11.13</v>
      </c>
    </row>
    <row r="56" spans="2:35" x14ac:dyDescent="0.25">
      <c r="H56" s="15">
        <v>50</v>
      </c>
      <c r="I56" s="22">
        <v>1.0004799999999999E-2</v>
      </c>
      <c r="J56">
        <v>-2864</v>
      </c>
      <c r="K56" s="6">
        <f t="shared" si="0"/>
        <v>3871</v>
      </c>
      <c r="L56" s="6">
        <f t="shared" si="1"/>
        <v>-2698</v>
      </c>
      <c r="N56" s="6">
        <f t="shared" si="2"/>
        <v>3700</v>
      </c>
      <c r="O56" s="6">
        <f t="shared" si="4"/>
        <v>-2864</v>
      </c>
      <c r="P56">
        <f t="shared" si="5"/>
        <v>238.32121181296472</v>
      </c>
      <c r="Q56" s="8">
        <f t="shared" si="6"/>
        <v>23820.687251415795</v>
      </c>
      <c r="R56" s="9" t="str">
        <f t="shared" si="19"/>
        <v>--</v>
      </c>
      <c r="S56">
        <f t="shared" si="7"/>
        <v>1.17048E-2</v>
      </c>
      <c r="T56">
        <f t="shared" si="8"/>
        <v>20360.981119964865</v>
      </c>
      <c r="U56">
        <f t="shared" si="9"/>
        <v>27631.99721164232</v>
      </c>
      <c r="V56">
        <f t="shared" si="10"/>
        <v>8.6248275862068971E-3</v>
      </c>
      <c r="W56" s="6">
        <f t="shared" si="3"/>
        <v>1.0324827586206897E-2</v>
      </c>
      <c r="X56">
        <f t="shared" si="11"/>
        <v>23082.343005063045</v>
      </c>
      <c r="Y56" t="str">
        <f t="shared" si="12"/>
        <v/>
      </c>
      <c r="AC56" s="3">
        <f t="shared" si="20"/>
        <v>3871</v>
      </c>
      <c r="AD56" s="3">
        <f t="shared" si="21"/>
        <v>-2698</v>
      </c>
      <c r="AE56" s="3">
        <f>100</f>
        <v>100</v>
      </c>
      <c r="AF56" s="3">
        <f t="shared" si="22"/>
        <v>3700</v>
      </c>
      <c r="AG56" s="3">
        <f t="shared" si="23"/>
        <v>-2864</v>
      </c>
      <c r="AH56" s="3">
        <f t="shared" si="24"/>
        <v>100</v>
      </c>
      <c r="AI56" s="3">
        <f t="shared" si="25"/>
        <v>10.32</v>
      </c>
    </row>
    <row r="57" spans="2:35" x14ac:dyDescent="0.25">
      <c r="H57" s="15">
        <v>50</v>
      </c>
      <c r="I57" s="22">
        <v>1.0004799999999999E-2</v>
      </c>
      <c r="J57">
        <v>-2853</v>
      </c>
      <c r="K57" s="6">
        <f t="shared" si="0"/>
        <v>3871</v>
      </c>
      <c r="L57" s="6">
        <f t="shared" si="1"/>
        <v>-2698</v>
      </c>
      <c r="N57" s="6">
        <f t="shared" si="2"/>
        <v>3704</v>
      </c>
      <c r="O57" s="6">
        <f t="shared" si="4"/>
        <v>-2853</v>
      </c>
      <c r="P57">
        <f t="shared" si="5"/>
        <v>227.84643951574051</v>
      </c>
      <c r="Q57" s="8">
        <f t="shared" si="6"/>
        <v>22773.712569540672</v>
      </c>
      <c r="R57" s="9" t="str">
        <f t="shared" si="19"/>
        <v>--</v>
      </c>
      <c r="S57">
        <f t="shared" si="7"/>
        <v>1.17048E-2</v>
      </c>
      <c r="T57">
        <f t="shared" si="8"/>
        <v>19466.068580047548</v>
      </c>
      <c r="U57">
        <f t="shared" si="9"/>
        <v>26417.506580667177</v>
      </c>
      <c r="V57">
        <f t="shared" si="10"/>
        <v>8.6248275862068971E-3</v>
      </c>
      <c r="W57" s="6">
        <f t="shared" si="3"/>
        <v>1.0324827586206897E-2</v>
      </c>
      <c r="X57">
        <f t="shared" si="11"/>
        <v>22067.820272381519</v>
      </c>
      <c r="Y57" t="str">
        <f t="shared" si="12"/>
        <v/>
      </c>
      <c r="AC57" s="3">
        <f t="shared" si="20"/>
        <v>3871</v>
      </c>
      <c r="AD57" s="3">
        <f t="shared" si="21"/>
        <v>-2698</v>
      </c>
      <c r="AE57" s="3">
        <f>100</f>
        <v>100</v>
      </c>
      <c r="AF57" s="3">
        <f t="shared" si="22"/>
        <v>3704</v>
      </c>
      <c r="AG57" s="3">
        <f t="shared" si="23"/>
        <v>-2853</v>
      </c>
      <c r="AH57" s="3">
        <f t="shared" si="24"/>
        <v>100</v>
      </c>
      <c r="AI57" s="3">
        <f t="shared" si="25"/>
        <v>10.32</v>
      </c>
    </row>
    <row r="58" spans="2:35" x14ac:dyDescent="0.25">
      <c r="H58" s="15">
        <v>50</v>
      </c>
      <c r="I58" s="22">
        <v>8.0763999999999992E-3</v>
      </c>
      <c r="J58">
        <v>-2835</v>
      </c>
      <c r="K58" s="6">
        <f t="shared" si="0"/>
        <v>3871</v>
      </c>
      <c r="L58" s="6">
        <f t="shared" si="1"/>
        <v>-2698</v>
      </c>
      <c r="N58" s="6">
        <f t="shared" si="2"/>
        <v>3719</v>
      </c>
      <c r="O58" s="6">
        <f t="shared" si="4"/>
        <v>-2835</v>
      </c>
      <c r="P58">
        <f t="shared" si="5"/>
        <v>204.62893246068603</v>
      </c>
      <c r="Q58" s="8">
        <f t="shared" si="6"/>
        <v>25336.651535422472</v>
      </c>
      <c r="R58" s="9" t="str">
        <f t="shared" si="19"/>
        <v>--</v>
      </c>
      <c r="S58">
        <f t="shared" si="7"/>
        <v>9.7763999999999993E-3</v>
      </c>
      <c r="T58">
        <f t="shared" si="8"/>
        <v>20930.908356929551</v>
      </c>
      <c r="U58">
        <f t="shared" si="9"/>
        <v>29390.515781090067</v>
      </c>
      <c r="V58">
        <f t="shared" si="10"/>
        <v>6.9624137931034473E-3</v>
      </c>
      <c r="W58" s="6">
        <f t="shared" si="3"/>
        <v>8.6624137931034465E-3</v>
      </c>
      <c r="X58">
        <f t="shared" si="11"/>
        <v>23622.622671708516</v>
      </c>
      <c r="Y58" t="str">
        <f t="shared" si="12"/>
        <v/>
      </c>
      <c r="AC58" s="3">
        <f t="shared" si="20"/>
        <v>3871</v>
      </c>
      <c r="AD58" s="3">
        <f t="shared" si="21"/>
        <v>-2698</v>
      </c>
      <c r="AE58" s="3">
        <f>100</f>
        <v>100</v>
      </c>
      <c r="AF58" s="3">
        <f t="shared" si="22"/>
        <v>3719</v>
      </c>
      <c r="AG58" s="3">
        <f t="shared" si="23"/>
        <v>-2835</v>
      </c>
      <c r="AH58" s="3">
        <f t="shared" si="24"/>
        <v>100</v>
      </c>
      <c r="AI58" s="3">
        <f t="shared" si="25"/>
        <v>8.66</v>
      </c>
    </row>
    <row r="59" spans="2:35" x14ac:dyDescent="0.25">
      <c r="H59" s="15">
        <v>50</v>
      </c>
      <c r="I59" s="22">
        <v>7.1107399999999999E-3</v>
      </c>
      <c r="J59">
        <v>-2823</v>
      </c>
      <c r="K59" s="6">
        <f t="shared" si="0"/>
        <v>3871</v>
      </c>
      <c r="L59" s="6">
        <f t="shared" si="1"/>
        <v>-2698</v>
      </c>
      <c r="N59" s="6">
        <f t="shared" si="2"/>
        <v>3728</v>
      </c>
      <c r="O59" s="6">
        <f t="shared" si="4"/>
        <v>-2823</v>
      </c>
      <c r="P59">
        <f t="shared" si="5"/>
        <v>189.93156662334991</v>
      </c>
      <c r="Q59" s="8">
        <f t="shared" si="6"/>
        <v>26710.520511697785</v>
      </c>
      <c r="R59" s="9" t="str">
        <f t="shared" si="19"/>
        <v>--</v>
      </c>
      <c r="S59">
        <f t="shared" si="7"/>
        <v>8.8107399999999992E-3</v>
      </c>
      <c r="T59">
        <f t="shared" si="8"/>
        <v>21556.823447672945</v>
      </c>
      <c r="U59">
        <f t="shared" si="9"/>
        <v>30984.203793569428</v>
      </c>
      <c r="V59">
        <f t="shared" si="10"/>
        <v>6.1299482758620698E-3</v>
      </c>
      <c r="W59" s="6">
        <f t="shared" si="3"/>
        <v>7.8299482758620691E-3</v>
      </c>
      <c r="X59">
        <f t="shared" si="11"/>
        <v>24257.065300018043</v>
      </c>
      <c r="Y59" t="str">
        <f t="shared" si="12"/>
        <v/>
      </c>
      <c r="AC59" s="3">
        <f t="shared" si="20"/>
        <v>3871</v>
      </c>
      <c r="AD59" s="3">
        <f t="shared" si="21"/>
        <v>-2698</v>
      </c>
      <c r="AE59" s="3">
        <f>100</f>
        <v>100</v>
      </c>
      <c r="AF59" s="3">
        <f t="shared" si="22"/>
        <v>3728</v>
      </c>
      <c r="AG59" s="3">
        <f t="shared" si="23"/>
        <v>-2823</v>
      </c>
      <c r="AH59" s="3">
        <f t="shared" si="24"/>
        <v>100</v>
      </c>
      <c r="AI59" s="3">
        <f t="shared" si="25"/>
        <v>7.83</v>
      </c>
    </row>
    <row r="60" spans="2:35" x14ac:dyDescent="0.25">
      <c r="H60" s="15">
        <v>50</v>
      </c>
      <c r="I60" s="22">
        <v>6.1011900000000003E-3</v>
      </c>
      <c r="J60">
        <v>-2809</v>
      </c>
      <c r="K60" s="6">
        <f t="shared" si="0"/>
        <v>3871</v>
      </c>
      <c r="L60" s="6">
        <f t="shared" si="1"/>
        <v>-2698</v>
      </c>
      <c r="N60" s="6">
        <f t="shared" si="2"/>
        <v>3737</v>
      </c>
      <c r="O60" s="6">
        <f t="shared" si="4"/>
        <v>-2809</v>
      </c>
      <c r="P60">
        <f t="shared" si="5"/>
        <v>174.00287353949071</v>
      </c>
      <c r="Q60" s="8">
        <f t="shared" si="6"/>
        <v>28519.49759628707</v>
      </c>
      <c r="R60" s="9" t="str">
        <f t="shared" si="19"/>
        <v>--</v>
      </c>
      <c r="S60">
        <f t="shared" si="7"/>
        <v>7.8011900000000004E-3</v>
      </c>
      <c r="T60">
        <f t="shared" si="8"/>
        <v>22304.657820087796</v>
      </c>
      <c r="U60">
        <f t="shared" si="9"/>
        <v>33082.617211693003</v>
      </c>
      <c r="V60">
        <f t="shared" si="10"/>
        <v>5.2596465517241375E-3</v>
      </c>
      <c r="W60" s="6">
        <f t="shared" si="3"/>
        <v>6.9596465517241376E-3</v>
      </c>
      <c r="X60">
        <f t="shared" si="11"/>
        <v>25001.682520268845</v>
      </c>
      <c r="Y60" t="str">
        <f t="shared" si="12"/>
        <v/>
      </c>
      <c r="AC60" s="3">
        <f t="shared" si="20"/>
        <v>3871</v>
      </c>
      <c r="AD60" s="3">
        <f t="shared" si="21"/>
        <v>-2698</v>
      </c>
      <c r="AE60" s="3">
        <f>100</f>
        <v>100</v>
      </c>
      <c r="AF60" s="3">
        <f t="shared" si="22"/>
        <v>3737</v>
      </c>
      <c r="AG60" s="3">
        <f t="shared" si="23"/>
        <v>-2809</v>
      </c>
      <c r="AH60" s="3">
        <f t="shared" si="24"/>
        <v>100</v>
      </c>
      <c r="AI60" s="3">
        <f t="shared" si="25"/>
        <v>6.96</v>
      </c>
    </row>
    <row r="61" spans="2:35" x14ac:dyDescent="0.25">
      <c r="H61" s="15">
        <v>50</v>
      </c>
      <c r="I61" s="22">
        <v>4.9599600000000002E-3</v>
      </c>
      <c r="J61">
        <v>-2786</v>
      </c>
      <c r="K61" s="6">
        <f t="shared" si="0"/>
        <v>3871</v>
      </c>
      <c r="L61" s="6">
        <f t="shared" si="1"/>
        <v>-2698</v>
      </c>
      <c r="N61" s="6">
        <f t="shared" si="2"/>
        <v>3754</v>
      </c>
      <c r="O61" s="6">
        <f t="shared" si="4"/>
        <v>-2786</v>
      </c>
      <c r="P61">
        <f t="shared" si="5"/>
        <v>146.40013661195812</v>
      </c>
      <c r="Q61" s="8">
        <f t="shared" si="6"/>
        <v>29516.394610431962</v>
      </c>
      <c r="R61" s="9" t="str">
        <f t="shared" si="19"/>
        <v>--</v>
      </c>
      <c r="S61">
        <f t="shared" si="7"/>
        <v>6.6599600000000004E-3</v>
      </c>
      <c r="T61">
        <f t="shared" si="8"/>
        <v>21982.134519119951</v>
      </c>
      <c r="U61">
        <f t="shared" si="9"/>
        <v>34239.017748101076</v>
      </c>
      <c r="V61">
        <f t="shared" si="10"/>
        <v>4.2758275862068967E-3</v>
      </c>
      <c r="W61" s="6">
        <f t="shared" si="3"/>
        <v>5.9758275862068968E-3</v>
      </c>
      <c r="X61">
        <f t="shared" si="11"/>
        <v>24498.721641479671</v>
      </c>
      <c r="Y61" t="str">
        <f t="shared" si="12"/>
        <v/>
      </c>
      <c r="AC61" s="3">
        <f t="shared" si="20"/>
        <v>3871</v>
      </c>
      <c r="AD61" s="3">
        <f t="shared" si="21"/>
        <v>-2698</v>
      </c>
      <c r="AE61" s="3">
        <f>100</f>
        <v>100</v>
      </c>
      <c r="AF61" s="3">
        <f t="shared" si="22"/>
        <v>3754</v>
      </c>
      <c r="AG61" s="3">
        <f t="shared" si="23"/>
        <v>-2786</v>
      </c>
      <c r="AH61" s="3">
        <f t="shared" si="24"/>
        <v>100</v>
      </c>
      <c r="AI61" s="3">
        <f t="shared" si="25"/>
        <v>5.98</v>
      </c>
    </row>
    <row r="62" spans="2:35" x14ac:dyDescent="0.25">
      <c r="H62" s="15">
        <v>50</v>
      </c>
      <c r="I62" s="22">
        <v>4.7843900000000003E-3</v>
      </c>
      <c r="J62">
        <v>-2783</v>
      </c>
      <c r="K62" s="6">
        <f t="shared" si="0"/>
        <v>3871</v>
      </c>
      <c r="L62" s="6">
        <f t="shared" si="1"/>
        <v>-2698</v>
      </c>
      <c r="N62" s="6">
        <f t="shared" si="2"/>
        <v>3756</v>
      </c>
      <c r="O62" s="6">
        <f t="shared" si="4"/>
        <v>-2783</v>
      </c>
      <c r="P62">
        <f t="shared" si="5"/>
        <v>143.00349646075091</v>
      </c>
      <c r="Q62" s="8">
        <f t="shared" si="6"/>
        <v>29889.598561311035</v>
      </c>
      <c r="R62" s="9" t="str">
        <f t="shared" si="19"/>
        <v>--</v>
      </c>
      <c r="S62">
        <f t="shared" si="7"/>
        <v>6.4843900000000005E-3</v>
      </c>
      <c r="T62">
        <f t="shared" si="8"/>
        <v>22053.500246091135</v>
      </c>
      <c r="U62">
        <f t="shared" si="9"/>
        <v>34671.934331120799</v>
      </c>
      <c r="V62">
        <f t="shared" si="10"/>
        <v>4.124474137931035E-3</v>
      </c>
      <c r="W62" s="6">
        <f t="shared" si="3"/>
        <v>5.8244741379310351E-3</v>
      </c>
      <c r="X62">
        <f t="shared" si="11"/>
        <v>24552.172964330217</v>
      </c>
      <c r="Y62" t="str">
        <f t="shared" si="12"/>
        <v/>
      </c>
      <c r="AC62" s="3">
        <f t="shared" si="20"/>
        <v>3871</v>
      </c>
      <c r="AD62" s="3">
        <f t="shared" si="21"/>
        <v>-2698</v>
      </c>
      <c r="AE62" s="3">
        <f>100</f>
        <v>100</v>
      </c>
      <c r="AF62" s="3">
        <f t="shared" si="22"/>
        <v>3756</v>
      </c>
      <c r="AG62" s="3">
        <f t="shared" si="23"/>
        <v>-2783</v>
      </c>
      <c r="AH62" s="3">
        <f t="shared" si="24"/>
        <v>100</v>
      </c>
      <c r="AI62" s="3">
        <f t="shared" si="25"/>
        <v>5.82</v>
      </c>
    </row>
    <row r="63" spans="2:35" x14ac:dyDescent="0.25">
      <c r="H63" s="15">
        <v>50</v>
      </c>
      <c r="I63" s="22">
        <v>4.08209E-3</v>
      </c>
      <c r="J63">
        <v>-2765</v>
      </c>
      <c r="K63" s="6">
        <f t="shared" si="0"/>
        <v>3871</v>
      </c>
      <c r="L63" s="6">
        <f t="shared" si="1"/>
        <v>-2698</v>
      </c>
      <c r="N63" s="6">
        <f t="shared" si="2"/>
        <v>3771</v>
      </c>
      <c r="O63" s="6">
        <f t="shared" si="4"/>
        <v>-2765</v>
      </c>
      <c r="P63">
        <f t="shared" si="5"/>
        <v>120.37026210821342</v>
      </c>
      <c r="Q63" s="8">
        <f t="shared" si="6"/>
        <v>29487.410152204735</v>
      </c>
      <c r="R63" s="9" t="str">
        <f t="shared" si="19"/>
        <v>--</v>
      </c>
      <c r="S63">
        <f t="shared" si="7"/>
        <v>5.7820900000000001E-3</v>
      </c>
      <c r="T63">
        <f t="shared" si="8"/>
        <v>20817.777327612235</v>
      </c>
      <c r="U63">
        <f t="shared" si="9"/>
        <v>34205.395776557489</v>
      </c>
      <c r="V63">
        <f t="shared" si="10"/>
        <v>3.5190431034482763E-3</v>
      </c>
      <c r="W63" s="6">
        <f t="shared" si="3"/>
        <v>5.2190431034482765E-3</v>
      </c>
      <c r="X63">
        <f t="shared" si="11"/>
        <v>23063.665067008842</v>
      </c>
      <c r="Y63" t="str">
        <f t="shared" si="12"/>
        <v/>
      </c>
      <c r="AC63" s="3">
        <f t="shared" si="20"/>
        <v>3871</v>
      </c>
      <c r="AD63" s="3">
        <f t="shared" si="21"/>
        <v>-2698</v>
      </c>
      <c r="AE63" s="3">
        <f>100</f>
        <v>100</v>
      </c>
      <c r="AF63" s="3">
        <f t="shared" si="22"/>
        <v>3771</v>
      </c>
      <c r="AG63" s="3">
        <f t="shared" si="23"/>
        <v>-2765</v>
      </c>
      <c r="AH63" s="3">
        <f t="shared" si="24"/>
        <v>100</v>
      </c>
      <c r="AI63" s="3">
        <f t="shared" si="25"/>
        <v>5.22</v>
      </c>
    </row>
    <row r="64" spans="2:35" x14ac:dyDescent="0.25">
      <c r="H64" s="15">
        <v>50</v>
      </c>
      <c r="I64" s="22">
        <v>3.4675800000000001E-3</v>
      </c>
      <c r="J64">
        <v>-2762</v>
      </c>
      <c r="K64" s="6">
        <f t="shared" si="0"/>
        <v>3871</v>
      </c>
      <c r="L64" s="6">
        <f t="shared" si="1"/>
        <v>-2698</v>
      </c>
      <c r="N64" s="6">
        <f t="shared" si="2"/>
        <v>3773</v>
      </c>
      <c r="O64" s="6">
        <f t="shared" si="4"/>
        <v>-2762</v>
      </c>
      <c r="P64">
        <f t="shared" si="5"/>
        <v>117.04699910719626</v>
      </c>
      <c r="Q64" s="8">
        <f t="shared" si="6"/>
        <v>33754.664378960617</v>
      </c>
      <c r="R64" s="9" t="str">
        <f t="shared" si="19"/>
        <v>--</v>
      </c>
      <c r="S64">
        <f t="shared" si="7"/>
        <v>5.1675799999999997E-3</v>
      </c>
      <c r="T64">
        <f t="shared" si="8"/>
        <v>22650.253911346561</v>
      </c>
      <c r="U64">
        <f t="shared" si="9"/>
        <v>39155.410679594315</v>
      </c>
      <c r="V64">
        <f t="shared" si="10"/>
        <v>2.9892931034482761E-3</v>
      </c>
      <c r="W64" s="6">
        <f t="shared" si="3"/>
        <v>4.6892931034482757E-3</v>
      </c>
      <c r="X64">
        <f t="shared" si="11"/>
        <v>24960.478375967934</v>
      </c>
      <c r="Y64" t="str">
        <f t="shared" si="12"/>
        <v/>
      </c>
      <c r="AC64" s="3">
        <f t="shared" si="20"/>
        <v>3871</v>
      </c>
      <c r="AD64" s="3">
        <f t="shared" si="21"/>
        <v>-2698</v>
      </c>
      <c r="AE64" s="3">
        <f>100</f>
        <v>100</v>
      </c>
      <c r="AF64" s="3">
        <f t="shared" si="22"/>
        <v>3773</v>
      </c>
      <c r="AG64" s="3">
        <f t="shared" si="23"/>
        <v>-2762</v>
      </c>
      <c r="AH64" s="3">
        <f t="shared" si="24"/>
        <v>100</v>
      </c>
      <c r="AI64" s="3">
        <f t="shared" si="25"/>
        <v>4.6900000000000004</v>
      </c>
    </row>
    <row r="65" spans="8:35" x14ac:dyDescent="0.25">
      <c r="H65" s="15">
        <v>50</v>
      </c>
      <c r="I65" s="22">
        <v>3.0286499999999999E-3</v>
      </c>
      <c r="J65">
        <v>-2751</v>
      </c>
      <c r="K65" s="6">
        <f t="shared" si="0"/>
        <v>3871</v>
      </c>
      <c r="L65" s="6">
        <f t="shared" si="1"/>
        <v>-2698</v>
      </c>
      <c r="N65" s="6">
        <f t="shared" si="2"/>
        <v>3782</v>
      </c>
      <c r="O65" s="6">
        <f t="shared" si="4"/>
        <v>-2751</v>
      </c>
      <c r="P65">
        <f t="shared" si="5"/>
        <v>103.58571330062848</v>
      </c>
      <c r="Q65" s="8">
        <f t="shared" si="6"/>
        <v>34201.94254886781</v>
      </c>
      <c r="R65" s="9" t="str">
        <f t="shared" si="19"/>
        <v>--</v>
      </c>
      <c r="S65">
        <f t="shared" si="7"/>
        <v>4.72865E-3</v>
      </c>
      <c r="T65">
        <f t="shared" si="8"/>
        <v>21905.980205899883</v>
      </c>
      <c r="U65">
        <f t="shared" si="9"/>
        <v>39674.253356686655</v>
      </c>
      <c r="V65">
        <f t="shared" si="10"/>
        <v>2.610905172413793E-3</v>
      </c>
      <c r="W65" s="6">
        <f t="shared" si="3"/>
        <v>4.3109051724137927E-3</v>
      </c>
      <c r="X65">
        <f t="shared" si="11"/>
        <v>24028.761746718737</v>
      </c>
      <c r="Y65" t="str">
        <f t="shared" si="12"/>
        <v/>
      </c>
      <c r="AC65" s="3">
        <f t="shared" si="20"/>
        <v>3871</v>
      </c>
      <c r="AD65" s="3">
        <f t="shared" si="21"/>
        <v>-2698</v>
      </c>
      <c r="AE65" s="3">
        <f>100</f>
        <v>100</v>
      </c>
      <c r="AF65" s="3">
        <f t="shared" si="22"/>
        <v>3782</v>
      </c>
      <c r="AG65" s="3">
        <f t="shared" si="23"/>
        <v>-2751</v>
      </c>
      <c r="AH65" s="3">
        <f t="shared" si="24"/>
        <v>100</v>
      </c>
      <c r="AI65" s="3">
        <f t="shared" si="25"/>
        <v>4.3099999999999996</v>
      </c>
    </row>
    <row r="66" spans="8:35" x14ac:dyDescent="0.25">
      <c r="H66" s="15">
        <v>50</v>
      </c>
      <c r="I66" s="22">
        <v>1.2290199999999999E-3</v>
      </c>
      <c r="J66">
        <v>-2717</v>
      </c>
      <c r="K66" s="6">
        <f t="shared" si="0"/>
        <v>3871</v>
      </c>
      <c r="L66" s="6">
        <f t="shared" si="1"/>
        <v>-2698</v>
      </c>
      <c r="N66" s="6">
        <f t="shared" si="2"/>
        <v>3810</v>
      </c>
      <c r="O66" s="6">
        <f t="shared" si="4"/>
        <v>-2717</v>
      </c>
      <c r="P66">
        <f t="shared" si="5"/>
        <v>63.890531379853151</v>
      </c>
      <c r="Q66" s="8">
        <f t="shared" si="6"/>
        <v>51984.940342592599</v>
      </c>
      <c r="R66" s="9" t="str">
        <f t="shared" si="19"/>
        <v>--</v>
      </c>
      <c r="S66">
        <f t="shared" si="7"/>
        <v>2.9290200000000001E-3</v>
      </c>
      <c r="T66">
        <f t="shared" si="8"/>
        <v>21812.937904095277</v>
      </c>
      <c r="U66">
        <f t="shared" si="9"/>
        <v>60302.530797407409</v>
      </c>
      <c r="V66">
        <f t="shared" si="10"/>
        <v>1.0595000000000001E-3</v>
      </c>
      <c r="W66" s="6">
        <f t="shared" si="3"/>
        <v>2.7594999999999998E-3</v>
      </c>
      <c r="X66">
        <f t="shared" si="11"/>
        <v>23152.937626328378</v>
      </c>
      <c r="Y66" t="str">
        <f t="shared" si="12"/>
        <v/>
      </c>
      <c r="AC66" s="3">
        <f t="shared" si="20"/>
        <v>3871</v>
      </c>
      <c r="AD66" s="3">
        <f t="shared" si="21"/>
        <v>-2698</v>
      </c>
      <c r="AE66" s="3">
        <f>100</f>
        <v>100</v>
      </c>
      <c r="AF66" s="3">
        <f t="shared" si="22"/>
        <v>3810</v>
      </c>
      <c r="AG66" s="3">
        <f t="shared" si="23"/>
        <v>-2717</v>
      </c>
      <c r="AH66" s="3">
        <f t="shared" si="24"/>
        <v>100</v>
      </c>
      <c r="AI66" s="3">
        <f t="shared" si="25"/>
        <v>2.76</v>
      </c>
    </row>
    <row r="67" spans="8:35" x14ac:dyDescent="0.25">
      <c r="H67" s="15">
        <v>50</v>
      </c>
      <c r="I67" s="22">
        <v>1.40459E-3</v>
      </c>
      <c r="J67">
        <v>-2712</v>
      </c>
      <c r="K67" s="6">
        <f t="shared" si="0"/>
        <v>3871</v>
      </c>
      <c r="L67" s="6">
        <f t="shared" si="1"/>
        <v>-2698</v>
      </c>
      <c r="N67" s="6">
        <f t="shared" si="2"/>
        <v>3815</v>
      </c>
      <c r="O67" s="6">
        <f t="shared" si="4"/>
        <v>-2712</v>
      </c>
      <c r="P67">
        <f t="shared" si="5"/>
        <v>57.723478758647246</v>
      </c>
      <c r="Q67" s="8">
        <f t="shared" si="6"/>
        <v>41096.319038756679</v>
      </c>
      <c r="R67" s="9" t="str">
        <f t="shared" si="19"/>
        <v>--</v>
      </c>
      <c r="S67">
        <f t="shared" si="7"/>
        <v>3.10459E-3</v>
      </c>
      <c r="T67">
        <f t="shared" si="8"/>
        <v>18592.947461225878</v>
      </c>
      <c r="U67">
        <f t="shared" si="9"/>
        <v>47671.730084957744</v>
      </c>
      <c r="V67">
        <f t="shared" si="10"/>
        <v>1.2108534482758622E-3</v>
      </c>
      <c r="W67" s="6">
        <f t="shared" si="3"/>
        <v>2.9108534482758623E-3</v>
      </c>
      <c r="X67">
        <f t="shared" si="11"/>
        <v>19830.431103578107</v>
      </c>
      <c r="Y67" t="str">
        <f t="shared" si="12"/>
        <v/>
      </c>
      <c r="AC67" s="3">
        <f t="shared" si="20"/>
        <v>3871</v>
      </c>
      <c r="AD67" s="3">
        <f t="shared" si="21"/>
        <v>-2698</v>
      </c>
      <c r="AE67" s="3">
        <f>100</f>
        <v>100</v>
      </c>
      <c r="AF67" s="3">
        <f t="shared" si="22"/>
        <v>3815</v>
      </c>
      <c r="AG67" s="3">
        <f t="shared" si="23"/>
        <v>-2712</v>
      </c>
      <c r="AH67" s="3">
        <f t="shared" si="24"/>
        <v>100</v>
      </c>
      <c r="AI67" s="3">
        <f t="shared" si="25"/>
        <v>2.91</v>
      </c>
    </row>
    <row r="68" spans="8:35" x14ac:dyDescent="0.25">
      <c r="H68" s="15">
        <v>62</v>
      </c>
      <c r="I68" s="22">
        <v>8.9281399999999993E-3</v>
      </c>
      <c r="J68">
        <v>-2874</v>
      </c>
      <c r="K68" s="6">
        <f t="shared" si="0"/>
        <v>3870</v>
      </c>
      <c r="L68" s="6">
        <f t="shared" si="1"/>
        <v>-2704</v>
      </c>
      <c r="N68" s="6">
        <f t="shared" si="2"/>
        <v>3685</v>
      </c>
      <c r="O68" s="6">
        <f t="shared" si="4"/>
        <v>-2874</v>
      </c>
      <c r="P68">
        <f t="shared" si="5"/>
        <v>251.24689052802225</v>
      </c>
      <c r="Q68" s="8">
        <f t="shared" si="6"/>
        <v>28141.011512814792</v>
      </c>
      <c r="R68" s="9" t="str">
        <f t="shared" si="19"/>
        <v>--</v>
      </c>
      <c r="S68">
        <f t="shared" si="7"/>
        <v>1.0628139999999999E-2</v>
      </c>
      <c r="T68">
        <f t="shared" si="8"/>
        <v>23639.779917090127</v>
      </c>
      <c r="U68">
        <f t="shared" si="9"/>
        <v>32643.573354865155</v>
      </c>
      <c r="V68">
        <f t="shared" si="10"/>
        <v>7.6966724137931038E-3</v>
      </c>
      <c r="W68" s="6">
        <f t="shared" si="3"/>
        <v>9.396672413793104E-3</v>
      </c>
      <c r="X68">
        <f t="shared" si="11"/>
        <v>26737.857771781444</v>
      </c>
      <c r="Y68" t="str">
        <f t="shared" si="12"/>
        <v/>
      </c>
      <c r="AC68" s="3">
        <f t="shared" si="20"/>
        <v>3870</v>
      </c>
      <c r="AD68" s="3">
        <f t="shared" si="21"/>
        <v>-2704</v>
      </c>
      <c r="AE68" s="3">
        <f>100</f>
        <v>100</v>
      </c>
      <c r="AF68" s="3">
        <f t="shared" si="22"/>
        <v>3685</v>
      </c>
      <c r="AG68" s="3">
        <f t="shared" si="23"/>
        <v>-2874</v>
      </c>
      <c r="AH68" s="3">
        <f t="shared" si="24"/>
        <v>100</v>
      </c>
      <c r="AI68" s="3">
        <f t="shared" si="25"/>
        <v>9.4</v>
      </c>
    </row>
    <row r="69" spans="8:35" x14ac:dyDescent="0.25">
      <c r="H69" s="15">
        <v>62</v>
      </c>
      <c r="I69" s="22">
        <v>1.02066E-2</v>
      </c>
      <c r="J69">
        <v>-2864</v>
      </c>
      <c r="K69" s="6">
        <f t="shared" si="0"/>
        <v>3870</v>
      </c>
      <c r="L69" s="6">
        <f t="shared" si="1"/>
        <v>-2704</v>
      </c>
      <c r="N69" s="6">
        <f t="shared" si="2"/>
        <v>3700</v>
      </c>
      <c r="O69" s="6">
        <f t="shared" si="4"/>
        <v>-2864</v>
      </c>
      <c r="P69">
        <f t="shared" si="5"/>
        <v>233.45235059857504</v>
      </c>
      <c r="Q69" s="8">
        <f t="shared" si="6"/>
        <v>22872.685379908591</v>
      </c>
      <c r="R69" s="9" t="str">
        <f t="shared" si="19"/>
        <v>--</v>
      </c>
      <c r="S69">
        <f t="shared" si="7"/>
        <v>1.19066E-2</v>
      </c>
      <c r="T69">
        <f t="shared" si="8"/>
        <v>19606.9701340916</v>
      </c>
      <c r="U69">
        <f t="shared" si="9"/>
        <v>26532.315040693964</v>
      </c>
      <c r="V69">
        <f t="shared" si="10"/>
        <v>8.7987931034482769E-3</v>
      </c>
      <c r="W69" s="6">
        <f t="shared" si="3"/>
        <v>1.0498793103448277E-2</v>
      </c>
      <c r="X69">
        <f t="shared" si="11"/>
        <v>22236.11307493037</v>
      </c>
      <c r="Y69" t="str">
        <f t="shared" si="12"/>
        <v/>
      </c>
      <c r="AC69" s="3">
        <f t="shared" si="20"/>
        <v>3870</v>
      </c>
      <c r="AD69" s="3">
        <f t="shared" si="21"/>
        <v>-2704</v>
      </c>
      <c r="AE69" s="3">
        <f>100</f>
        <v>100</v>
      </c>
      <c r="AF69" s="3">
        <f t="shared" si="22"/>
        <v>3700</v>
      </c>
      <c r="AG69" s="3">
        <f t="shared" si="23"/>
        <v>-2864</v>
      </c>
      <c r="AH69" s="3">
        <f t="shared" si="24"/>
        <v>100</v>
      </c>
      <c r="AI69" s="3">
        <f t="shared" si="25"/>
        <v>10.5</v>
      </c>
    </row>
    <row r="70" spans="8:35" x14ac:dyDescent="0.25">
      <c r="H70" s="15">
        <v>62</v>
      </c>
      <c r="I70" s="22">
        <v>1.0248500000000001E-2</v>
      </c>
      <c r="J70">
        <v>-2853</v>
      </c>
      <c r="K70" s="6">
        <f t="shared" si="0"/>
        <v>3870</v>
      </c>
      <c r="L70" s="6">
        <f t="shared" si="1"/>
        <v>-2704</v>
      </c>
      <c r="N70" s="6">
        <f t="shared" si="2"/>
        <v>3704</v>
      </c>
      <c r="O70" s="6">
        <f t="shared" si="4"/>
        <v>-2853</v>
      </c>
      <c r="P70">
        <f t="shared" si="5"/>
        <v>223.06277143441037</v>
      </c>
      <c r="Q70" s="8">
        <f t="shared" si="6"/>
        <v>21765.406784837814</v>
      </c>
      <c r="R70" s="9" t="str">
        <f t="shared" si="19"/>
        <v>--</v>
      </c>
      <c r="S70">
        <f t="shared" si="7"/>
        <v>1.1948500000000001E-2</v>
      </c>
      <c r="T70">
        <f t="shared" si="8"/>
        <v>18668.684055271402</v>
      </c>
      <c r="U70">
        <f t="shared" si="9"/>
        <v>25247.871870411862</v>
      </c>
      <c r="V70">
        <f t="shared" si="10"/>
        <v>8.8349137931034508E-3</v>
      </c>
      <c r="W70" s="6">
        <f t="shared" si="3"/>
        <v>1.0534913793103451E-2</v>
      </c>
      <c r="X70">
        <f t="shared" si="11"/>
        <v>21173.668414869764</v>
      </c>
      <c r="Y70" t="str">
        <f t="shared" si="12"/>
        <v/>
      </c>
      <c r="AC70" s="3">
        <f t="shared" si="20"/>
        <v>3870</v>
      </c>
      <c r="AD70" s="3">
        <f t="shared" si="21"/>
        <v>-2704</v>
      </c>
      <c r="AE70" s="3">
        <f>100</f>
        <v>100</v>
      </c>
      <c r="AF70" s="3">
        <f t="shared" si="22"/>
        <v>3704</v>
      </c>
      <c r="AG70" s="3">
        <f t="shared" si="23"/>
        <v>-2853</v>
      </c>
      <c r="AH70" s="3">
        <f t="shared" si="24"/>
        <v>100</v>
      </c>
      <c r="AI70" s="3">
        <f t="shared" si="25"/>
        <v>10.53</v>
      </c>
    </row>
    <row r="71" spans="8:35" x14ac:dyDescent="0.25">
      <c r="H71" s="15">
        <v>62</v>
      </c>
      <c r="I71" s="22">
        <v>8.1526900000000006E-3</v>
      </c>
      <c r="J71">
        <v>-2835</v>
      </c>
      <c r="K71" s="6">
        <f t="shared" si="0"/>
        <v>3870</v>
      </c>
      <c r="L71" s="6">
        <f t="shared" si="1"/>
        <v>-2704</v>
      </c>
      <c r="N71" s="6">
        <f t="shared" si="2"/>
        <v>3719</v>
      </c>
      <c r="O71" s="6">
        <f t="shared" si="4"/>
        <v>-2835</v>
      </c>
      <c r="P71">
        <f t="shared" si="5"/>
        <v>199.90497742677644</v>
      </c>
      <c r="Q71" s="8">
        <f t="shared" si="6"/>
        <v>24520.124943641476</v>
      </c>
      <c r="R71" s="9" t="str">
        <f t="shared" si="19"/>
        <v>--</v>
      </c>
      <c r="S71">
        <f t="shared" si="7"/>
        <v>9.8526900000000008E-3</v>
      </c>
      <c r="T71">
        <f t="shared" si="8"/>
        <v>20289.380608420281</v>
      </c>
      <c r="U71">
        <f t="shared" si="9"/>
        <v>28443.34493462411</v>
      </c>
      <c r="V71">
        <f t="shared" si="10"/>
        <v>7.0281810344827592E-3</v>
      </c>
      <c r="W71" s="6">
        <f t="shared" si="3"/>
        <v>8.7281810344827584E-3</v>
      </c>
      <c r="X71">
        <f t="shared" si="11"/>
        <v>22903.394949876063</v>
      </c>
      <c r="Y71" t="str">
        <f t="shared" si="12"/>
        <v/>
      </c>
      <c r="AC71" s="3">
        <f t="shared" si="20"/>
        <v>3870</v>
      </c>
      <c r="AD71" s="3">
        <f t="shared" si="21"/>
        <v>-2704</v>
      </c>
      <c r="AE71" s="3">
        <f>100</f>
        <v>100</v>
      </c>
      <c r="AF71" s="3">
        <f t="shared" si="22"/>
        <v>3719</v>
      </c>
      <c r="AG71" s="3">
        <f t="shared" si="23"/>
        <v>-2835</v>
      </c>
      <c r="AH71" s="3">
        <f t="shared" si="24"/>
        <v>100</v>
      </c>
      <c r="AI71" s="3">
        <f t="shared" si="25"/>
        <v>8.73</v>
      </c>
    </row>
    <row r="72" spans="8:35" x14ac:dyDescent="0.25">
      <c r="H72" s="15">
        <v>62</v>
      </c>
      <c r="I72" s="22">
        <v>7.5239499999999997E-3</v>
      </c>
      <c r="J72">
        <v>-2823</v>
      </c>
      <c r="K72" s="6">
        <f t="shared" ref="K72:K135" si="26">VLOOKUP($H72,$B$37:$D$51,2)</f>
        <v>3870</v>
      </c>
      <c r="L72" s="6">
        <f t="shared" ref="L72:L135" si="27">VLOOKUP($H72,$B$37:$D$51,3)</f>
        <v>-2704</v>
      </c>
      <c r="N72" s="6">
        <f t="shared" ref="N72:N135" si="28">VLOOKUP($J72,$B$9:$F$27,3)</f>
        <v>3728</v>
      </c>
      <c r="O72" s="6">
        <f t="shared" si="4"/>
        <v>-2823</v>
      </c>
      <c r="P72">
        <f t="shared" si="5"/>
        <v>185.27007313648906</v>
      </c>
      <c r="Q72" s="8">
        <f t="shared" si="6"/>
        <v>24624.043638845164</v>
      </c>
      <c r="R72" s="9" t="str">
        <f t="shared" si="19"/>
        <v>--</v>
      </c>
      <c r="S72">
        <f t="shared" si="7"/>
        <v>9.2239499999999999E-3</v>
      </c>
      <c r="T72">
        <f t="shared" si="8"/>
        <v>20085.762947163534</v>
      </c>
      <c r="U72">
        <f t="shared" si="9"/>
        <v>28563.890621060389</v>
      </c>
      <c r="V72">
        <f t="shared" si="10"/>
        <v>6.486163793103448E-3</v>
      </c>
      <c r="W72" s="6">
        <f t="shared" ref="W72:W135" si="29">$T$3+V72</f>
        <v>8.1861637931034473E-3</v>
      </c>
      <c r="X72">
        <f t="shared" si="11"/>
        <v>22632.099456960845</v>
      </c>
      <c r="Y72" t="str">
        <f t="shared" si="12"/>
        <v/>
      </c>
      <c r="AC72" s="3">
        <f t="shared" si="20"/>
        <v>3870</v>
      </c>
      <c r="AD72" s="3">
        <f t="shared" si="21"/>
        <v>-2704</v>
      </c>
      <c r="AE72" s="3">
        <f>100</f>
        <v>100</v>
      </c>
      <c r="AF72" s="3">
        <f t="shared" si="22"/>
        <v>3728</v>
      </c>
      <c r="AG72" s="3">
        <f t="shared" si="23"/>
        <v>-2823</v>
      </c>
      <c r="AH72" s="3">
        <f t="shared" si="24"/>
        <v>100</v>
      </c>
      <c r="AI72" s="3">
        <f t="shared" si="25"/>
        <v>8.19</v>
      </c>
    </row>
    <row r="73" spans="8:35" x14ac:dyDescent="0.25">
      <c r="H73" s="15">
        <v>62</v>
      </c>
      <c r="I73" s="22">
        <v>6.8323400000000001E-3</v>
      </c>
      <c r="J73">
        <v>-2809</v>
      </c>
      <c r="K73" s="6">
        <f t="shared" si="26"/>
        <v>3870</v>
      </c>
      <c r="L73" s="6">
        <f t="shared" si="27"/>
        <v>-2704</v>
      </c>
      <c r="N73" s="6">
        <f t="shared" si="28"/>
        <v>3737</v>
      </c>
      <c r="O73" s="6">
        <f t="shared" ref="O73:O136" si="30">VLOOKUP($J73,$B$9:$F$27,4)</f>
        <v>-2809</v>
      </c>
      <c r="P73">
        <f t="shared" ref="P73:P136" si="31">((N73-K73)^2+(O73-L73)^2)^0.5</f>
        <v>169.45205811674285</v>
      </c>
      <c r="Q73" s="8">
        <f t="shared" ref="Q73:Q136" si="32">P73/I73</f>
        <v>24801.467449913624</v>
      </c>
      <c r="R73" s="9" t="str">
        <f t="shared" si="19"/>
        <v>--</v>
      </c>
      <c r="S73">
        <f t="shared" ref="S73:S136" si="33">I73+$T$3</f>
        <v>8.5323399999999994E-3</v>
      </c>
      <c r="T73">
        <f t="shared" ref="T73:T136" si="34">P73/S73</f>
        <v>19859.97488575735</v>
      </c>
      <c r="U73">
        <f t="shared" ref="U73:U136" si="35">Q73*$W$3</f>
        <v>28769.702241899802</v>
      </c>
      <c r="V73">
        <f t="shared" ref="V73:V136" si="36">P73/U73</f>
        <v>5.8899482758620692E-3</v>
      </c>
      <c r="W73" s="6">
        <f t="shared" si="29"/>
        <v>7.5899482758620693E-3</v>
      </c>
      <c r="X73">
        <f t="shared" ref="X73:X136" si="37">P73/W73</f>
        <v>22325.851502261576</v>
      </c>
      <c r="Y73" t="str">
        <f t="shared" ref="Y73:Y136" si="38">IF(X73&gt;30000,"yes","")</f>
        <v/>
      </c>
      <c r="AC73" s="3">
        <f t="shared" si="20"/>
        <v>3870</v>
      </c>
      <c r="AD73" s="3">
        <f t="shared" si="21"/>
        <v>-2704</v>
      </c>
      <c r="AE73" s="3">
        <f>100</f>
        <v>100</v>
      </c>
      <c r="AF73" s="3">
        <f t="shared" si="22"/>
        <v>3737</v>
      </c>
      <c r="AG73" s="3">
        <f t="shared" si="23"/>
        <v>-2809</v>
      </c>
      <c r="AH73" s="3">
        <f t="shared" si="24"/>
        <v>100</v>
      </c>
      <c r="AI73" s="3">
        <f t="shared" si="25"/>
        <v>7.59</v>
      </c>
    </row>
    <row r="74" spans="8:35" x14ac:dyDescent="0.25">
      <c r="H74" s="15">
        <v>62</v>
      </c>
      <c r="I74" s="22">
        <v>5.4281399999999997E-3</v>
      </c>
      <c r="J74">
        <v>-2786</v>
      </c>
      <c r="K74" s="6">
        <f t="shared" si="26"/>
        <v>3870</v>
      </c>
      <c r="L74" s="6">
        <f t="shared" si="27"/>
        <v>-2704</v>
      </c>
      <c r="N74" s="6">
        <f t="shared" si="28"/>
        <v>3754</v>
      </c>
      <c r="O74" s="6">
        <f t="shared" si="30"/>
        <v>-2786</v>
      </c>
      <c r="P74">
        <f t="shared" si="31"/>
        <v>142.05632685663809</v>
      </c>
      <c r="Q74" s="8">
        <f t="shared" si="32"/>
        <v>26170.350590927665</v>
      </c>
      <c r="R74" s="9" t="str">
        <f t="shared" ref="R74:R137" si="39">IF(N73=N74,"warning","--")</f>
        <v>--</v>
      </c>
      <c r="S74">
        <f t="shared" si="33"/>
        <v>7.1281399999999998E-3</v>
      </c>
      <c r="T74">
        <f t="shared" si="34"/>
        <v>19928.947363076215</v>
      </c>
      <c r="U74">
        <f t="shared" si="35"/>
        <v>30357.60668547609</v>
      </c>
      <c r="V74">
        <f t="shared" si="36"/>
        <v>4.6794310344827591E-3</v>
      </c>
      <c r="W74" s="6">
        <f t="shared" si="29"/>
        <v>6.3794310344827592E-3</v>
      </c>
      <c r="X74">
        <f t="shared" si="37"/>
        <v>22267.867790839115</v>
      </c>
      <c r="Y74" t="str">
        <f t="shared" si="38"/>
        <v/>
      </c>
      <c r="AC74" s="3">
        <f t="shared" si="20"/>
        <v>3870</v>
      </c>
      <c r="AD74" s="3">
        <f t="shared" si="21"/>
        <v>-2704</v>
      </c>
      <c r="AE74" s="3">
        <f>100</f>
        <v>100</v>
      </c>
      <c r="AF74" s="3">
        <f t="shared" si="22"/>
        <v>3754</v>
      </c>
      <c r="AG74" s="3">
        <f t="shared" si="23"/>
        <v>-2786</v>
      </c>
      <c r="AH74" s="3">
        <f t="shared" si="24"/>
        <v>100</v>
      </c>
      <c r="AI74" s="3">
        <f t="shared" si="25"/>
        <v>6.38</v>
      </c>
    </row>
    <row r="75" spans="8:35" x14ac:dyDescent="0.25">
      <c r="H75" s="15">
        <v>62</v>
      </c>
      <c r="I75" s="22">
        <v>5.1137700000000001E-3</v>
      </c>
      <c r="J75">
        <v>-2783</v>
      </c>
      <c r="K75" s="6">
        <f t="shared" si="26"/>
        <v>3870</v>
      </c>
      <c r="L75" s="6">
        <f t="shared" si="27"/>
        <v>-2704</v>
      </c>
      <c r="N75" s="6">
        <f t="shared" si="28"/>
        <v>3756</v>
      </c>
      <c r="O75" s="6">
        <f t="shared" si="30"/>
        <v>-2783</v>
      </c>
      <c r="P75">
        <f t="shared" si="31"/>
        <v>138.69751259485514</v>
      </c>
      <c r="Q75" s="8">
        <f t="shared" si="32"/>
        <v>27122.360331977219</v>
      </c>
      <c r="R75" s="9" t="str">
        <f t="shared" si="39"/>
        <v>--</v>
      </c>
      <c r="S75">
        <f t="shared" si="33"/>
        <v>6.8137700000000002E-3</v>
      </c>
      <c r="T75">
        <f t="shared" si="34"/>
        <v>20355.473195434413</v>
      </c>
      <c r="U75">
        <f t="shared" si="35"/>
        <v>31461.937985093573</v>
      </c>
      <c r="V75">
        <f t="shared" si="36"/>
        <v>4.4084224137931035E-3</v>
      </c>
      <c r="W75" s="6">
        <f t="shared" si="29"/>
        <v>6.1084224137931036E-3</v>
      </c>
      <c r="X75">
        <f t="shared" si="37"/>
        <v>22705.946511110571</v>
      </c>
      <c r="Y75" t="str">
        <f t="shared" si="38"/>
        <v/>
      </c>
      <c r="AC75" s="3">
        <f t="shared" si="20"/>
        <v>3870</v>
      </c>
      <c r="AD75" s="3">
        <f t="shared" si="21"/>
        <v>-2704</v>
      </c>
      <c r="AE75" s="3">
        <f>100</f>
        <v>100</v>
      </c>
      <c r="AF75" s="3">
        <f t="shared" si="22"/>
        <v>3756</v>
      </c>
      <c r="AG75" s="3">
        <f t="shared" si="23"/>
        <v>-2783</v>
      </c>
      <c r="AH75" s="3">
        <f t="shared" si="24"/>
        <v>100</v>
      </c>
      <c r="AI75" s="3">
        <f t="shared" si="25"/>
        <v>6.11</v>
      </c>
    </row>
    <row r="76" spans="8:35" x14ac:dyDescent="0.25">
      <c r="H76" s="15">
        <v>62</v>
      </c>
      <c r="I76" s="22">
        <v>4.2544899999999997E-3</v>
      </c>
      <c r="J76">
        <v>-2765</v>
      </c>
      <c r="K76" s="6">
        <f t="shared" si="26"/>
        <v>3870</v>
      </c>
      <c r="L76" s="6">
        <f t="shared" si="27"/>
        <v>-2704</v>
      </c>
      <c r="N76" s="6">
        <f t="shared" si="28"/>
        <v>3771</v>
      </c>
      <c r="O76" s="6">
        <f t="shared" si="30"/>
        <v>-2765</v>
      </c>
      <c r="P76">
        <f t="shared" si="31"/>
        <v>116.2841347734075</v>
      </c>
      <c r="Q76" s="8">
        <f t="shared" si="32"/>
        <v>27332.097330915694</v>
      </c>
      <c r="R76" s="9" t="str">
        <f t="shared" si="39"/>
        <v>--</v>
      </c>
      <c r="S76">
        <f t="shared" si="33"/>
        <v>5.9544899999999998E-3</v>
      </c>
      <c r="T76">
        <f t="shared" si="34"/>
        <v>19528.815192133585</v>
      </c>
      <c r="U76">
        <f t="shared" si="35"/>
        <v>31705.232903862205</v>
      </c>
      <c r="V76">
        <f t="shared" si="36"/>
        <v>3.6676637931034482E-3</v>
      </c>
      <c r="W76" s="6">
        <f t="shared" si="29"/>
        <v>5.3676637931034483E-3</v>
      </c>
      <c r="X76">
        <f t="shared" si="37"/>
        <v>21663.826062059474</v>
      </c>
      <c r="Y76" t="str">
        <f t="shared" si="38"/>
        <v/>
      </c>
      <c r="AC76" s="3">
        <f t="shared" si="20"/>
        <v>3870</v>
      </c>
      <c r="AD76" s="3">
        <f t="shared" si="21"/>
        <v>-2704</v>
      </c>
      <c r="AE76" s="3">
        <f>100</f>
        <v>100</v>
      </c>
      <c r="AF76" s="3">
        <f t="shared" si="22"/>
        <v>3771</v>
      </c>
      <c r="AG76" s="3">
        <f t="shared" si="23"/>
        <v>-2765</v>
      </c>
      <c r="AH76" s="3">
        <f t="shared" si="24"/>
        <v>100</v>
      </c>
      <c r="AI76" s="3">
        <f t="shared" si="25"/>
        <v>5.37</v>
      </c>
    </row>
    <row r="77" spans="8:35" x14ac:dyDescent="0.25">
      <c r="H77" s="15">
        <v>62</v>
      </c>
      <c r="I77" s="22">
        <v>3.9610799999999996E-3</v>
      </c>
      <c r="J77">
        <v>-2762</v>
      </c>
      <c r="K77" s="6">
        <f t="shared" si="26"/>
        <v>3870</v>
      </c>
      <c r="L77" s="6">
        <f t="shared" si="27"/>
        <v>-2704</v>
      </c>
      <c r="N77" s="6">
        <f t="shared" si="28"/>
        <v>3773</v>
      </c>
      <c r="O77" s="6">
        <f t="shared" si="30"/>
        <v>-2762</v>
      </c>
      <c r="P77">
        <f t="shared" si="31"/>
        <v>113.01769772916099</v>
      </c>
      <c r="Q77" s="8">
        <f t="shared" si="32"/>
        <v>28532.041193099103</v>
      </c>
      <c r="R77" s="9" t="str">
        <f t="shared" si="39"/>
        <v>--</v>
      </c>
      <c r="S77">
        <f t="shared" si="33"/>
        <v>5.6610799999999998E-3</v>
      </c>
      <c r="T77">
        <f t="shared" si="34"/>
        <v>19963.98173655221</v>
      </c>
      <c r="U77">
        <f t="shared" si="35"/>
        <v>33097.167783994955</v>
      </c>
      <c r="V77">
        <f t="shared" si="36"/>
        <v>3.4147241379310347E-3</v>
      </c>
      <c r="W77" s="6">
        <f t="shared" si="29"/>
        <v>5.1147241379310348E-3</v>
      </c>
      <c r="X77">
        <f t="shared" si="37"/>
        <v>22096.538284639129</v>
      </c>
      <c r="Y77" t="str">
        <f t="shared" si="38"/>
        <v/>
      </c>
      <c r="AC77" s="3">
        <f t="shared" si="20"/>
        <v>3870</v>
      </c>
      <c r="AD77" s="3">
        <f t="shared" si="21"/>
        <v>-2704</v>
      </c>
      <c r="AE77" s="3">
        <f>100</f>
        <v>100</v>
      </c>
      <c r="AF77" s="3">
        <f t="shared" si="22"/>
        <v>3773</v>
      </c>
      <c r="AG77" s="3">
        <f t="shared" si="23"/>
        <v>-2762</v>
      </c>
      <c r="AH77" s="3">
        <f t="shared" si="24"/>
        <v>100</v>
      </c>
      <c r="AI77" s="3">
        <f t="shared" si="25"/>
        <v>5.1100000000000003</v>
      </c>
    </row>
    <row r="78" spans="8:35" x14ac:dyDescent="0.25">
      <c r="H78" s="15">
        <v>62</v>
      </c>
      <c r="I78" s="22">
        <v>3.43713E-3</v>
      </c>
      <c r="J78">
        <v>-2751</v>
      </c>
      <c r="K78" s="6">
        <f t="shared" si="26"/>
        <v>3870</v>
      </c>
      <c r="L78" s="6">
        <f t="shared" si="27"/>
        <v>-2704</v>
      </c>
      <c r="N78" s="6">
        <f t="shared" si="28"/>
        <v>3782</v>
      </c>
      <c r="O78" s="6">
        <f t="shared" si="30"/>
        <v>-2751</v>
      </c>
      <c r="P78">
        <f t="shared" si="31"/>
        <v>99.76472322419383</v>
      </c>
      <c r="Q78" s="8">
        <f t="shared" si="32"/>
        <v>29025.589146815462</v>
      </c>
      <c r="R78" s="9" t="str">
        <f t="shared" si="39"/>
        <v>--</v>
      </c>
      <c r="S78">
        <f t="shared" si="33"/>
        <v>5.1371300000000002E-3</v>
      </c>
      <c r="T78">
        <f t="shared" si="34"/>
        <v>19420.32286981132</v>
      </c>
      <c r="U78">
        <f t="shared" si="35"/>
        <v>33669.683410305937</v>
      </c>
      <c r="V78">
        <f t="shared" si="36"/>
        <v>2.9630431034482758E-3</v>
      </c>
      <c r="W78" s="6">
        <f t="shared" si="29"/>
        <v>4.6630431034482755E-3</v>
      </c>
      <c r="X78">
        <f t="shared" si="37"/>
        <v>21394.767539339016</v>
      </c>
      <c r="Y78" t="str">
        <f t="shared" si="38"/>
        <v/>
      </c>
      <c r="AC78" s="3">
        <f t="shared" si="20"/>
        <v>3870</v>
      </c>
      <c r="AD78" s="3">
        <f t="shared" si="21"/>
        <v>-2704</v>
      </c>
      <c r="AE78" s="3">
        <f>100</f>
        <v>100</v>
      </c>
      <c r="AF78" s="3">
        <f t="shared" si="22"/>
        <v>3782</v>
      </c>
      <c r="AG78" s="3">
        <f t="shared" si="23"/>
        <v>-2751</v>
      </c>
      <c r="AH78" s="3">
        <f t="shared" si="24"/>
        <v>100</v>
      </c>
      <c r="AI78" s="3">
        <f t="shared" si="25"/>
        <v>4.66</v>
      </c>
    </row>
    <row r="79" spans="8:35" x14ac:dyDescent="0.25">
      <c r="H79" s="15">
        <v>62</v>
      </c>
      <c r="I79" s="22">
        <v>1.88623E-3</v>
      </c>
      <c r="J79">
        <v>-2717</v>
      </c>
      <c r="K79" s="6">
        <f t="shared" si="26"/>
        <v>3870</v>
      </c>
      <c r="L79" s="6">
        <f t="shared" si="27"/>
        <v>-2704</v>
      </c>
      <c r="N79" s="6">
        <f t="shared" si="28"/>
        <v>3810</v>
      </c>
      <c r="O79" s="6">
        <f t="shared" si="30"/>
        <v>-2717</v>
      </c>
      <c r="P79">
        <f t="shared" si="31"/>
        <v>61.392181912683313</v>
      </c>
      <c r="Q79" s="8">
        <f t="shared" si="32"/>
        <v>32547.558841012662</v>
      </c>
      <c r="R79" s="9" t="str">
        <f t="shared" si="39"/>
        <v>--</v>
      </c>
      <c r="S79">
        <f t="shared" si="33"/>
        <v>3.5862300000000001E-3</v>
      </c>
      <c r="T79">
        <f t="shared" si="34"/>
        <v>17118.86351758903</v>
      </c>
      <c r="U79">
        <f t="shared" si="35"/>
        <v>37755.168255574688</v>
      </c>
      <c r="V79">
        <f t="shared" si="36"/>
        <v>1.6260603448275861E-3</v>
      </c>
      <c r="W79" s="6">
        <f t="shared" si="29"/>
        <v>3.3260603448275862E-3</v>
      </c>
      <c r="X79">
        <f t="shared" si="37"/>
        <v>18457.927862961162</v>
      </c>
      <c r="Y79" t="str">
        <f t="shared" si="38"/>
        <v/>
      </c>
      <c r="AC79" s="3">
        <f t="shared" si="20"/>
        <v>3870</v>
      </c>
      <c r="AD79" s="3">
        <f t="shared" si="21"/>
        <v>-2704</v>
      </c>
      <c r="AE79" s="3">
        <f>100</f>
        <v>100</v>
      </c>
      <c r="AF79" s="3">
        <f t="shared" si="22"/>
        <v>3810</v>
      </c>
      <c r="AG79" s="3">
        <f t="shared" si="23"/>
        <v>-2717</v>
      </c>
      <c r="AH79" s="3">
        <f t="shared" si="24"/>
        <v>100</v>
      </c>
      <c r="AI79" s="3">
        <f t="shared" si="25"/>
        <v>3.33</v>
      </c>
    </row>
    <row r="80" spans="8:35" x14ac:dyDescent="0.25">
      <c r="H80" s="15">
        <v>62</v>
      </c>
      <c r="I80" s="22">
        <v>1.88623E-3</v>
      </c>
      <c r="J80">
        <v>-2712</v>
      </c>
      <c r="K80" s="6">
        <f t="shared" si="26"/>
        <v>3870</v>
      </c>
      <c r="L80" s="6">
        <f t="shared" si="27"/>
        <v>-2704</v>
      </c>
      <c r="N80" s="6">
        <f t="shared" si="28"/>
        <v>3815</v>
      </c>
      <c r="O80" s="6">
        <f t="shared" si="30"/>
        <v>-2712</v>
      </c>
      <c r="P80">
        <f t="shared" si="31"/>
        <v>55.578772926361012</v>
      </c>
      <c r="Q80" s="8">
        <f t="shared" si="32"/>
        <v>29465.533326455952</v>
      </c>
      <c r="R80" s="9" t="str">
        <f t="shared" si="39"/>
        <v>--</v>
      </c>
      <c r="S80">
        <f t="shared" si="33"/>
        <v>3.5862300000000001E-3</v>
      </c>
      <c r="T80">
        <f t="shared" si="34"/>
        <v>15497.827224232971</v>
      </c>
      <c r="U80">
        <f t="shared" si="35"/>
        <v>34180.018658688903</v>
      </c>
      <c r="V80">
        <f t="shared" si="36"/>
        <v>1.6260603448275863E-3</v>
      </c>
      <c r="W80" s="6">
        <f t="shared" si="29"/>
        <v>3.3260603448275862E-3</v>
      </c>
      <c r="X80">
        <f t="shared" si="37"/>
        <v>16710.091569081877</v>
      </c>
      <c r="Y80" t="str">
        <f t="shared" si="38"/>
        <v/>
      </c>
      <c r="AC80" s="3">
        <f t="shared" si="20"/>
        <v>3870</v>
      </c>
      <c r="AD80" s="3">
        <f t="shared" si="21"/>
        <v>-2704</v>
      </c>
      <c r="AE80" s="3">
        <f>100</f>
        <v>100</v>
      </c>
      <c r="AF80" s="3">
        <f t="shared" si="22"/>
        <v>3815</v>
      </c>
      <c r="AG80" s="3">
        <f t="shared" si="23"/>
        <v>-2712</v>
      </c>
      <c r="AH80" s="3">
        <f t="shared" si="24"/>
        <v>100</v>
      </c>
      <c r="AI80" s="3">
        <f t="shared" si="25"/>
        <v>3.33</v>
      </c>
    </row>
    <row r="81" spans="8:35" x14ac:dyDescent="0.25">
      <c r="H81" s="15">
        <v>62</v>
      </c>
      <c r="I81" s="22">
        <v>9.43114E-4</v>
      </c>
      <c r="J81">
        <v>-2700</v>
      </c>
      <c r="K81" s="6">
        <f t="shared" si="26"/>
        <v>3870</v>
      </c>
      <c r="L81" s="6">
        <f t="shared" si="27"/>
        <v>-2704</v>
      </c>
      <c r="N81" s="6">
        <f t="shared" si="28"/>
        <v>3826</v>
      </c>
      <c r="O81" s="6">
        <f t="shared" si="30"/>
        <v>-2700</v>
      </c>
      <c r="P81">
        <f t="shared" si="31"/>
        <v>44.181444068749045</v>
      </c>
      <c r="Q81" s="8">
        <f t="shared" si="32"/>
        <v>46846.345265523625</v>
      </c>
      <c r="R81" s="9" t="str">
        <f t="shared" si="39"/>
        <v>--</v>
      </c>
      <c r="S81">
        <f t="shared" si="33"/>
        <v>2.6431139999999998E-3</v>
      </c>
      <c r="T81">
        <f t="shared" si="34"/>
        <v>16715.678577900555</v>
      </c>
      <c r="U81">
        <f t="shared" si="35"/>
        <v>54341.760508007399</v>
      </c>
      <c r="V81">
        <f t="shared" si="36"/>
        <v>8.1302931034482758E-4</v>
      </c>
      <c r="W81" s="6">
        <f t="shared" si="29"/>
        <v>2.5130293103448275E-3</v>
      </c>
      <c r="X81">
        <f t="shared" si="37"/>
        <v>17580.950563082231</v>
      </c>
      <c r="Y81" t="str">
        <f t="shared" si="38"/>
        <v/>
      </c>
      <c r="AC81" s="3">
        <f t="shared" si="20"/>
        <v>3870</v>
      </c>
      <c r="AD81" s="3">
        <f t="shared" si="21"/>
        <v>-2704</v>
      </c>
      <c r="AE81" s="3">
        <f>100</f>
        <v>100</v>
      </c>
      <c r="AF81" s="3">
        <f t="shared" si="22"/>
        <v>3826</v>
      </c>
      <c r="AG81" s="3">
        <f t="shared" si="23"/>
        <v>-2700</v>
      </c>
      <c r="AH81" s="3">
        <f t="shared" si="24"/>
        <v>100</v>
      </c>
      <c r="AI81" s="3">
        <f t="shared" si="25"/>
        <v>2.5099999999999998</v>
      </c>
    </row>
    <row r="82" spans="8:35" x14ac:dyDescent="0.25">
      <c r="H82" s="15">
        <v>75</v>
      </c>
      <c r="I82" s="22">
        <v>7.7035200000000002E-3</v>
      </c>
      <c r="J82">
        <v>-2874</v>
      </c>
      <c r="K82" s="6">
        <f t="shared" si="26"/>
        <v>3867</v>
      </c>
      <c r="L82" s="6">
        <f t="shared" si="27"/>
        <v>-2717</v>
      </c>
      <c r="N82" s="6">
        <f t="shared" si="28"/>
        <v>3685</v>
      </c>
      <c r="O82" s="6">
        <f t="shared" si="30"/>
        <v>-2874</v>
      </c>
      <c r="P82">
        <f t="shared" si="31"/>
        <v>240.36014644695155</v>
      </c>
      <c r="Q82" s="8">
        <f t="shared" si="32"/>
        <v>31201.339964970761</v>
      </c>
      <c r="R82" s="9" t="str">
        <f t="shared" si="39"/>
        <v>--</v>
      </c>
      <c r="S82">
        <f t="shared" si="33"/>
        <v>9.4035200000000003E-3</v>
      </c>
      <c r="T82">
        <f t="shared" si="34"/>
        <v>25560.656695253645</v>
      </c>
      <c r="U82">
        <f t="shared" si="35"/>
        <v>36193.554359366077</v>
      </c>
      <c r="V82">
        <f t="shared" si="36"/>
        <v>6.6409655172413803E-3</v>
      </c>
      <c r="W82" s="6">
        <f t="shared" si="29"/>
        <v>8.3409655172413805E-3</v>
      </c>
      <c r="X82">
        <f t="shared" si="37"/>
        <v>28816.825336360605</v>
      </c>
      <c r="Y82" t="str">
        <f t="shared" si="38"/>
        <v/>
      </c>
      <c r="AC82" s="3">
        <f t="shared" si="20"/>
        <v>3867</v>
      </c>
      <c r="AD82" s="3">
        <f t="shared" si="21"/>
        <v>-2717</v>
      </c>
      <c r="AE82" s="3">
        <f>100</f>
        <v>100</v>
      </c>
      <c r="AF82" s="3">
        <f t="shared" si="22"/>
        <v>3685</v>
      </c>
      <c r="AG82" s="3">
        <f t="shared" si="23"/>
        <v>-2874</v>
      </c>
      <c r="AH82" s="3">
        <f t="shared" si="24"/>
        <v>100</v>
      </c>
      <c r="AI82" s="3">
        <f t="shared" si="25"/>
        <v>8.34</v>
      </c>
    </row>
    <row r="83" spans="8:35" x14ac:dyDescent="0.25">
      <c r="H83" s="15">
        <v>75</v>
      </c>
      <c r="I83" s="22">
        <v>6.7200899999999997E-3</v>
      </c>
      <c r="J83">
        <v>-2864</v>
      </c>
      <c r="K83" s="6">
        <f t="shared" si="26"/>
        <v>3867</v>
      </c>
      <c r="L83" s="6">
        <f t="shared" si="27"/>
        <v>-2717</v>
      </c>
      <c r="N83" s="6">
        <f t="shared" si="28"/>
        <v>3700</v>
      </c>
      <c r="O83" s="6">
        <f t="shared" si="30"/>
        <v>-2864</v>
      </c>
      <c r="P83">
        <f t="shared" si="31"/>
        <v>222.48145990171855</v>
      </c>
      <c r="Q83" s="8">
        <f t="shared" si="32"/>
        <v>33106.916708216493</v>
      </c>
      <c r="R83" s="9" t="str">
        <f t="shared" si="39"/>
        <v>--</v>
      </c>
      <c r="S83">
        <f t="shared" si="33"/>
        <v>8.4200899999999999E-3</v>
      </c>
      <c r="T83">
        <f t="shared" si="34"/>
        <v>26422.693807514948</v>
      </c>
      <c r="U83">
        <f t="shared" si="35"/>
        <v>38404.023381531129</v>
      </c>
      <c r="V83">
        <f t="shared" si="36"/>
        <v>5.7931810344827583E-3</v>
      </c>
      <c r="W83" s="6">
        <f t="shared" si="29"/>
        <v>7.4931810344827585E-3</v>
      </c>
      <c r="X83">
        <f t="shared" si="37"/>
        <v>29691.189746769018</v>
      </c>
      <c r="Y83" t="str">
        <f t="shared" si="38"/>
        <v/>
      </c>
      <c r="AC83" s="3">
        <f t="shared" si="20"/>
        <v>3867</v>
      </c>
      <c r="AD83" s="3">
        <f t="shared" si="21"/>
        <v>-2717</v>
      </c>
      <c r="AE83" s="3">
        <f>100</f>
        <v>100</v>
      </c>
      <c r="AF83" s="3">
        <f t="shared" si="22"/>
        <v>3700</v>
      </c>
      <c r="AG83" s="3">
        <f t="shared" si="23"/>
        <v>-2864</v>
      </c>
      <c r="AH83" s="3">
        <f t="shared" si="24"/>
        <v>100</v>
      </c>
      <c r="AI83" s="3">
        <f t="shared" si="25"/>
        <v>7.49</v>
      </c>
    </row>
    <row r="84" spans="8:35" x14ac:dyDescent="0.25">
      <c r="H84" s="15">
        <v>75</v>
      </c>
      <c r="I84" s="22">
        <v>6.8526000000000004E-3</v>
      </c>
      <c r="J84">
        <v>-2853</v>
      </c>
      <c r="K84" s="6">
        <f t="shared" si="26"/>
        <v>3867</v>
      </c>
      <c r="L84" s="6">
        <f t="shared" si="27"/>
        <v>-2717</v>
      </c>
      <c r="N84" s="6">
        <f t="shared" si="28"/>
        <v>3704</v>
      </c>
      <c r="O84" s="6">
        <f t="shared" si="30"/>
        <v>-2853</v>
      </c>
      <c r="P84">
        <f t="shared" si="31"/>
        <v>212.2851855405836</v>
      </c>
      <c r="Q84" s="8">
        <f t="shared" si="32"/>
        <v>30978.779666197297</v>
      </c>
      <c r="R84" s="9" t="str">
        <f t="shared" si="39"/>
        <v>--</v>
      </c>
      <c r="S84">
        <f t="shared" si="33"/>
        <v>8.5526000000000005E-3</v>
      </c>
      <c r="T84">
        <f t="shared" si="34"/>
        <v>24821.128725835839</v>
      </c>
      <c r="U84">
        <f t="shared" si="35"/>
        <v>35935.384412788859</v>
      </c>
      <c r="V84">
        <f t="shared" si="36"/>
        <v>5.9074137931034495E-3</v>
      </c>
      <c r="W84" s="6">
        <f t="shared" si="29"/>
        <v>7.6074137931034496E-3</v>
      </c>
      <c r="X84">
        <f t="shared" si="37"/>
        <v>27905.039914225792</v>
      </c>
      <c r="Y84" t="str">
        <f t="shared" si="38"/>
        <v/>
      </c>
      <c r="AC84" s="3">
        <f t="shared" ref="AC84:AC147" si="40">K84</f>
        <v>3867</v>
      </c>
      <c r="AD84" s="3">
        <f t="shared" ref="AD84:AD147" si="41">L84</f>
        <v>-2717</v>
      </c>
      <c r="AE84" s="3">
        <f>100</f>
        <v>100</v>
      </c>
      <c r="AF84" s="3">
        <f t="shared" ref="AF84:AF147" si="42">N84</f>
        <v>3704</v>
      </c>
      <c r="AG84" s="3">
        <f t="shared" ref="AG84:AG147" si="43">O84</f>
        <v>-2853</v>
      </c>
      <c r="AH84" s="3">
        <f t="shared" ref="AH84:AH147" si="44">AE84</f>
        <v>100</v>
      </c>
      <c r="AI84" s="3">
        <f t="shared" ref="AI84:AI147" si="45">ROUND(W84*1000,2)</f>
        <v>7.61</v>
      </c>
    </row>
    <row r="85" spans="8:35" x14ac:dyDescent="0.25">
      <c r="H85" s="15">
        <v>75</v>
      </c>
      <c r="I85" s="22">
        <v>5.2376599999999999E-3</v>
      </c>
      <c r="J85">
        <v>-2834</v>
      </c>
      <c r="K85" s="6">
        <f t="shared" si="26"/>
        <v>3867</v>
      </c>
      <c r="L85" s="6">
        <f t="shared" si="27"/>
        <v>-2717</v>
      </c>
      <c r="N85" s="6">
        <f t="shared" si="28"/>
        <v>3719</v>
      </c>
      <c r="O85" s="6">
        <f t="shared" si="30"/>
        <v>-2835</v>
      </c>
      <c r="P85">
        <f t="shared" si="31"/>
        <v>189.28285712129349</v>
      </c>
      <c r="Q85" s="8">
        <f t="shared" si="32"/>
        <v>36138.820985190621</v>
      </c>
      <c r="R85" s="9" t="str">
        <f t="shared" si="39"/>
        <v>--</v>
      </c>
      <c r="S85">
        <f t="shared" si="33"/>
        <v>6.93766E-3</v>
      </c>
      <c r="T85">
        <f t="shared" si="34"/>
        <v>27283.386202450609</v>
      </c>
      <c r="U85">
        <f t="shared" si="35"/>
        <v>41921.03234282112</v>
      </c>
      <c r="V85">
        <f t="shared" si="36"/>
        <v>4.5152241379310338E-3</v>
      </c>
      <c r="W85" s="6">
        <f t="shared" si="29"/>
        <v>6.2152241379310339E-3</v>
      </c>
      <c r="X85">
        <f t="shared" si="37"/>
        <v>30454.711354030631</v>
      </c>
      <c r="Y85" t="str">
        <f t="shared" si="38"/>
        <v>yes</v>
      </c>
      <c r="AC85" s="3">
        <f t="shared" si="40"/>
        <v>3867</v>
      </c>
      <c r="AD85" s="3">
        <f t="shared" si="41"/>
        <v>-2717</v>
      </c>
      <c r="AE85" s="3">
        <f>100</f>
        <v>100</v>
      </c>
      <c r="AF85" s="3">
        <f t="shared" si="42"/>
        <v>3719</v>
      </c>
      <c r="AG85" s="3">
        <f t="shared" si="43"/>
        <v>-2835</v>
      </c>
      <c r="AH85" s="3">
        <f t="shared" si="44"/>
        <v>100</v>
      </c>
      <c r="AI85" s="3">
        <f t="shared" si="45"/>
        <v>6.22</v>
      </c>
    </row>
    <row r="86" spans="8:35" x14ac:dyDescent="0.25">
      <c r="H86" s="15">
        <v>75</v>
      </c>
      <c r="I86" s="22">
        <v>4.6920699999999996E-3</v>
      </c>
      <c r="J86">
        <v>-2822</v>
      </c>
      <c r="K86" s="6">
        <f t="shared" si="26"/>
        <v>3867</v>
      </c>
      <c r="L86" s="6">
        <f t="shared" si="27"/>
        <v>-2717</v>
      </c>
      <c r="N86" s="6">
        <f t="shared" si="28"/>
        <v>3728</v>
      </c>
      <c r="O86" s="6">
        <f t="shared" si="30"/>
        <v>-2823</v>
      </c>
      <c r="P86">
        <f t="shared" si="31"/>
        <v>174.80560631741764</v>
      </c>
      <c r="Q86" s="8">
        <f t="shared" si="32"/>
        <v>37255.541012264875</v>
      </c>
      <c r="R86" s="9" t="str">
        <f t="shared" si="39"/>
        <v>--</v>
      </c>
      <c r="S86">
        <f t="shared" si="33"/>
        <v>6.3920699999999997E-3</v>
      </c>
      <c r="T86">
        <f t="shared" si="34"/>
        <v>27347.260952620614</v>
      </c>
      <c r="U86">
        <f t="shared" si="35"/>
        <v>43216.427574227251</v>
      </c>
      <c r="V86">
        <f t="shared" si="36"/>
        <v>4.0448879310344826E-3</v>
      </c>
      <c r="W86" s="6">
        <f t="shared" si="29"/>
        <v>5.7448879310344828E-3</v>
      </c>
      <c r="X86">
        <f t="shared" si="37"/>
        <v>30428.027215831236</v>
      </c>
      <c r="Y86" t="str">
        <f t="shared" si="38"/>
        <v>yes</v>
      </c>
      <c r="AC86" s="3">
        <f t="shared" si="40"/>
        <v>3867</v>
      </c>
      <c r="AD86" s="3">
        <f t="shared" si="41"/>
        <v>-2717</v>
      </c>
      <c r="AE86" s="3">
        <f>100</f>
        <v>100</v>
      </c>
      <c r="AF86" s="3">
        <f t="shared" si="42"/>
        <v>3728</v>
      </c>
      <c r="AG86" s="3">
        <f t="shared" si="43"/>
        <v>-2823</v>
      </c>
      <c r="AH86" s="3">
        <f t="shared" si="44"/>
        <v>100</v>
      </c>
      <c r="AI86" s="3">
        <f t="shared" si="45"/>
        <v>5.74</v>
      </c>
    </row>
    <row r="87" spans="8:35" x14ac:dyDescent="0.25">
      <c r="H87" s="15">
        <v>75</v>
      </c>
      <c r="I87" s="22">
        <v>4.1682999999999998E-3</v>
      </c>
      <c r="J87">
        <v>-2808</v>
      </c>
      <c r="K87" s="6">
        <f t="shared" si="26"/>
        <v>3867</v>
      </c>
      <c r="L87" s="6">
        <f t="shared" si="27"/>
        <v>-2717</v>
      </c>
      <c r="N87" s="6">
        <f t="shared" si="28"/>
        <v>3737</v>
      </c>
      <c r="O87" s="6">
        <f t="shared" si="30"/>
        <v>-2809</v>
      </c>
      <c r="P87">
        <f t="shared" si="31"/>
        <v>159.26079241294764</v>
      </c>
      <c r="Q87" s="8">
        <f t="shared" si="32"/>
        <v>38207.612794891837</v>
      </c>
      <c r="R87" s="9" t="str">
        <f t="shared" si="39"/>
        <v>--</v>
      </c>
      <c r="S87">
        <f t="shared" si="33"/>
        <v>5.8682999999999999E-3</v>
      </c>
      <c r="T87">
        <f t="shared" si="34"/>
        <v>27139.170187779706</v>
      </c>
      <c r="U87">
        <f t="shared" si="35"/>
        <v>44320.830842074531</v>
      </c>
      <c r="V87">
        <f t="shared" si="36"/>
        <v>3.593362068965517E-3</v>
      </c>
      <c r="W87" s="6">
        <f t="shared" si="29"/>
        <v>5.2933620689655167E-3</v>
      </c>
      <c r="X87">
        <f t="shared" si="37"/>
        <v>30086.888132341952</v>
      </c>
      <c r="Y87" t="str">
        <f t="shared" si="38"/>
        <v>yes</v>
      </c>
      <c r="AC87" s="3">
        <f t="shared" si="40"/>
        <v>3867</v>
      </c>
      <c r="AD87" s="3">
        <f t="shared" si="41"/>
        <v>-2717</v>
      </c>
      <c r="AE87" s="3">
        <f>100</f>
        <v>100</v>
      </c>
      <c r="AF87" s="3">
        <f t="shared" si="42"/>
        <v>3737</v>
      </c>
      <c r="AG87" s="3">
        <f t="shared" si="43"/>
        <v>-2809</v>
      </c>
      <c r="AH87" s="3">
        <f t="shared" si="44"/>
        <v>100</v>
      </c>
      <c r="AI87" s="3">
        <f t="shared" si="45"/>
        <v>5.29</v>
      </c>
    </row>
    <row r="88" spans="8:35" x14ac:dyDescent="0.25">
      <c r="H88" s="15">
        <v>75</v>
      </c>
      <c r="I88" s="22">
        <v>3.51359E-3</v>
      </c>
      <c r="J88">
        <v>-2786</v>
      </c>
      <c r="K88" s="6">
        <f t="shared" si="26"/>
        <v>3867</v>
      </c>
      <c r="L88" s="6">
        <f t="shared" si="27"/>
        <v>-2717</v>
      </c>
      <c r="N88" s="6">
        <f t="shared" si="28"/>
        <v>3754</v>
      </c>
      <c r="O88" s="6">
        <f t="shared" si="30"/>
        <v>-2786</v>
      </c>
      <c r="P88">
        <f t="shared" si="31"/>
        <v>132.40090634130871</v>
      </c>
      <c r="Q88" s="8">
        <f t="shared" si="32"/>
        <v>37682.514562401622</v>
      </c>
      <c r="R88" s="9" t="str">
        <f t="shared" si="39"/>
        <v>--</v>
      </c>
      <c r="S88">
        <f t="shared" si="33"/>
        <v>5.2135899999999997E-3</v>
      </c>
      <c r="T88">
        <f t="shared" si="34"/>
        <v>25395.343005742438</v>
      </c>
      <c r="U88">
        <f t="shared" si="35"/>
        <v>43711.716892385877</v>
      </c>
      <c r="V88">
        <f t="shared" si="36"/>
        <v>3.0289568965517245E-3</v>
      </c>
      <c r="W88" s="6">
        <f t="shared" si="29"/>
        <v>4.7289568965517247E-3</v>
      </c>
      <c r="X88">
        <f t="shared" si="37"/>
        <v>27997.909314388806</v>
      </c>
      <c r="Y88" t="str">
        <f t="shared" si="38"/>
        <v/>
      </c>
      <c r="AC88" s="3">
        <f t="shared" si="40"/>
        <v>3867</v>
      </c>
      <c r="AD88" s="3">
        <f t="shared" si="41"/>
        <v>-2717</v>
      </c>
      <c r="AE88" s="3">
        <f>100</f>
        <v>100</v>
      </c>
      <c r="AF88" s="3">
        <f t="shared" si="42"/>
        <v>3754</v>
      </c>
      <c r="AG88" s="3">
        <f t="shared" si="43"/>
        <v>-2786</v>
      </c>
      <c r="AH88" s="3">
        <f t="shared" si="44"/>
        <v>100</v>
      </c>
      <c r="AI88" s="3">
        <f t="shared" si="45"/>
        <v>4.7300000000000004</v>
      </c>
    </row>
    <row r="89" spans="8:35" x14ac:dyDescent="0.25">
      <c r="H89" s="15">
        <v>75</v>
      </c>
      <c r="I89" s="22">
        <v>3.0552999999999999E-3</v>
      </c>
      <c r="J89">
        <v>-2783</v>
      </c>
      <c r="K89" s="6">
        <f t="shared" si="26"/>
        <v>3867</v>
      </c>
      <c r="L89" s="6">
        <f t="shared" si="27"/>
        <v>-2717</v>
      </c>
      <c r="N89" s="6">
        <f t="shared" si="28"/>
        <v>3756</v>
      </c>
      <c r="O89" s="6">
        <f t="shared" si="30"/>
        <v>-2783</v>
      </c>
      <c r="P89">
        <f t="shared" si="31"/>
        <v>129.1394595001853</v>
      </c>
      <c r="Q89" s="8">
        <f t="shared" si="32"/>
        <v>42267.358197291687</v>
      </c>
      <c r="R89" s="9" t="str">
        <f t="shared" si="39"/>
        <v>--</v>
      </c>
      <c r="S89">
        <f t="shared" si="33"/>
        <v>4.7552999999999996E-3</v>
      </c>
      <c r="T89">
        <f t="shared" si="34"/>
        <v>27156.953189112213</v>
      </c>
      <c r="U89">
        <f t="shared" si="35"/>
        <v>49030.135508858351</v>
      </c>
      <c r="V89">
        <f t="shared" si="36"/>
        <v>2.633879310344828E-3</v>
      </c>
      <c r="W89" s="6">
        <f t="shared" si="29"/>
        <v>4.3338793103448276E-3</v>
      </c>
      <c r="X89">
        <f t="shared" si="37"/>
        <v>29797.6593838074</v>
      </c>
      <c r="Y89" t="str">
        <f t="shared" si="38"/>
        <v/>
      </c>
      <c r="AC89" s="3">
        <f t="shared" si="40"/>
        <v>3867</v>
      </c>
      <c r="AD89" s="3">
        <f t="shared" si="41"/>
        <v>-2717</v>
      </c>
      <c r="AE89" s="3">
        <f>100</f>
        <v>100</v>
      </c>
      <c r="AF89" s="3">
        <f t="shared" si="42"/>
        <v>3756</v>
      </c>
      <c r="AG89" s="3">
        <f t="shared" si="43"/>
        <v>-2783</v>
      </c>
      <c r="AH89" s="3">
        <f t="shared" si="44"/>
        <v>100</v>
      </c>
      <c r="AI89" s="3">
        <f t="shared" si="45"/>
        <v>4.33</v>
      </c>
    </row>
    <row r="90" spans="8:35" x14ac:dyDescent="0.25">
      <c r="H90" s="15">
        <v>75</v>
      </c>
      <c r="I90" s="22">
        <v>2.7279499999999998E-3</v>
      </c>
      <c r="J90">
        <v>-2765</v>
      </c>
      <c r="K90" s="6">
        <f t="shared" si="26"/>
        <v>3867</v>
      </c>
      <c r="L90" s="6">
        <f t="shared" si="27"/>
        <v>-2717</v>
      </c>
      <c r="N90" s="6">
        <f t="shared" si="28"/>
        <v>3771</v>
      </c>
      <c r="O90" s="6">
        <f t="shared" si="30"/>
        <v>-2765</v>
      </c>
      <c r="P90">
        <f t="shared" si="31"/>
        <v>107.33126291998991</v>
      </c>
      <c r="Q90" s="8">
        <f t="shared" si="32"/>
        <v>39345.025722608523</v>
      </c>
      <c r="R90" s="9" t="str">
        <f t="shared" si="39"/>
        <v>--</v>
      </c>
      <c r="S90">
        <f t="shared" si="33"/>
        <v>4.4279499999999999E-3</v>
      </c>
      <c r="T90">
        <f t="shared" si="34"/>
        <v>24239.492975302321</v>
      </c>
      <c r="U90">
        <f t="shared" si="35"/>
        <v>45640.229838225881</v>
      </c>
      <c r="V90">
        <f t="shared" si="36"/>
        <v>2.3516810344827587E-3</v>
      </c>
      <c r="W90" s="6">
        <f t="shared" si="29"/>
        <v>4.0516810344827583E-3</v>
      </c>
      <c r="X90">
        <f t="shared" si="37"/>
        <v>26490.550960582197</v>
      </c>
      <c r="Y90" t="str">
        <f t="shared" si="38"/>
        <v/>
      </c>
      <c r="AC90" s="3">
        <f t="shared" si="40"/>
        <v>3867</v>
      </c>
      <c r="AD90" s="3">
        <f t="shared" si="41"/>
        <v>-2717</v>
      </c>
      <c r="AE90" s="3">
        <f>100</f>
        <v>100</v>
      </c>
      <c r="AF90" s="3">
        <f t="shared" si="42"/>
        <v>3771</v>
      </c>
      <c r="AG90" s="3">
        <f t="shared" si="43"/>
        <v>-2765</v>
      </c>
      <c r="AH90" s="3">
        <f t="shared" si="44"/>
        <v>100</v>
      </c>
      <c r="AI90" s="3">
        <f t="shared" si="45"/>
        <v>4.05</v>
      </c>
    </row>
    <row r="91" spans="8:35" x14ac:dyDescent="0.25">
      <c r="H91" s="15">
        <v>75</v>
      </c>
      <c r="I91" s="22">
        <v>2.7497699999999999E-3</v>
      </c>
      <c r="J91">
        <v>-2762</v>
      </c>
      <c r="K91" s="6">
        <f t="shared" si="26"/>
        <v>3867</v>
      </c>
      <c r="L91" s="6">
        <f t="shared" si="27"/>
        <v>-2717</v>
      </c>
      <c r="N91" s="6">
        <f t="shared" si="28"/>
        <v>3773</v>
      </c>
      <c r="O91" s="6">
        <f t="shared" si="30"/>
        <v>-2762</v>
      </c>
      <c r="P91">
        <f t="shared" si="31"/>
        <v>104.21612159354233</v>
      </c>
      <c r="Q91" s="8">
        <f t="shared" si="32"/>
        <v>37899.941301833365</v>
      </c>
      <c r="R91" s="9" t="str">
        <f t="shared" si="39"/>
        <v>--</v>
      </c>
      <c r="S91">
        <f t="shared" si="33"/>
        <v>4.4497699999999996E-3</v>
      </c>
      <c r="T91">
        <f t="shared" si="34"/>
        <v>23420.563668131686</v>
      </c>
      <c r="U91">
        <f t="shared" si="35"/>
        <v>43963.931910126703</v>
      </c>
      <c r="V91">
        <f t="shared" si="36"/>
        <v>2.3704913793103446E-3</v>
      </c>
      <c r="W91" s="6">
        <f t="shared" si="29"/>
        <v>4.0704913793103443E-3</v>
      </c>
      <c r="X91">
        <f t="shared" si="37"/>
        <v>25602.835599469927</v>
      </c>
      <c r="Y91" t="str">
        <f t="shared" si="38"/>
        <v/>
      </c>
      <c r="AC91" s="3">
        <f t="shared" si="40"/>
        <v>3867</v>
      </c>
      <c r="AD91" s="3">
        <f t="shared" si="41"/>
        <v>-2717</v>
      </c>
      <c r="AE91" s="3">
        <f>100</f>
        <v>100</v>
      </c>
      <c r="AF91" s="3">
        <f t="shared" si="42"/>
        <v>3773</v>
      </c>
      <c r="AG91" s="3">
        <f t="shared" si="43"/>
        <v>-2762</v>
      </c>
      <c r="AH91" s="3">
        <f t="shared" si="44"/>
        <v>100</v>
      </c>
      <c r="AI91" s="3">
        <f t="shared" si="45"/>
        <v>4.07</v>
      </c>
    </row>
    <row r="92" spans="8:35" x14ac:dyDescent="0.25">
      <c r="H92" s="15">
        <v>75</v>
      </c>
      <c r="I92" s="22">
        <v>2.92436E-3</v>
      </c>
      <c r="J92">
        <v>-2751</v>
      </c>
      <c r="K92" s="6">
        <f t="shared" si="26"/>
        <v>3867</v>
      </c>
      <c r="L92" s="6">
        <f t="shared" si="27"/>
        <v>-2717</v>
      </c>
      <c r="N92" s="6">
        <f t="shared" si="28"/>
        <v>3782</v>
      </c>
      <c r="O92" s="6">
        <f t="shared" si="30"/>
        <v>-2751</v>
      </c>
      <c r="P92">
        <f t="shared" si="31"/>
        <v>91.547801721286575</v>
      </c>
      <c r="Q92" s="8">
        <f t="shared" si="32"/>
        <v>31305.243445159478</v>
      </c>
      <c r="R92" s="9" t="str">
        <f t="shared" si="39"/>
        <v>--</v>
      </c>
      <c r="S92">
        <f t="shared" si="33"/>
        <v>4.6243600000000001E-3</v>
      </c>
      <c r="T92">
        <f t="shared" si="34"/>
        <v>19796.858748299564</v>
      </c>
      <c r="U92">
        <f t="shared" si="35"/>
        <v>36314.082396384991</v>
      </c>
      <c r="V92">
        <f t="shared" si="36"/>
        <v>2.5210000000000002E-3</v>
      </c>
      <c r="W92" s="6">
        <f t="shared" si="29"/>
        <v>4.2209999999999999E-3</v>
      </c>
      <c r="X92">
        <f t="shared" si="37"/>
        <v>21688.6523859954</v>
      </c>
      <c r="Y92" t="str">
        <f t="shared" si="38"/>
        <v/>
      </c>
      <c r="AC92" s="3">
        <f t="shared" si="40"/>
        <v>3867</v>
      </c>
      <c r="AD92" s="3">
        <f t="shared" si="41"/>
        <v>-2717</v>
      </c>
      <c r="AE92" s="3">
        <f>100</f>
        <v>100</v>
      </c>
      <c r="AF92" s="3">
        <f t="shared" si="42"/>
        <v>3782</v>
      </c>
      <c r="AG92" s="3">
        <f t="shared" si="43"/>
        <v>-2751</v>
      </c>
      <c r="AH92" s="3">
        <f t="shared" si="44"/>
        <v>100</v>
      </c>
      <c r="AI92" s="3">
        <f t="shared" si="45"/>
        <v>4.22</v>
      </c>
    </row>
    <row r="93" spans="8:35" x14ac:dyDescent="0.25">
      <c r="H93" s="15">
        <v>75</v>
      </c>
      <c r="I93" s="22">
        <v>2.9898300000000002E-3</v>
      </c>
      <c r="J93">
        <v>-2717</v>
      </c>
      <c r="K93" s="6">
        <f t="shared" si="26"/>
        <v>3867</v>
      </c>
      <c r="L93" s="6">
        <f t="shared" si="27"/>
        <v>-2717</v>
      </c>
      <c r="N93" s="6">
        <f t="shared" si="28"/>
        <v>3810</v>
      </c>
      <c r="O93" s="6">
        <f t="shared" si="30"/>
        <v>-2717</v>
      </c>
      <c r="P93">
        <f t="shared" si="31"/>
        <v>57</v>
      </c>
      <c r="Q93" s="8">
        <f t="shared" si="32"/>
        <v>19064.629092623993</v>
      </c>
      <c r="R93" s="9" t="str">
        <f t="shared" si="39"/>
        <v>--</v>
      </c>
      <c r="S93">
        <f t="shared" si="33"/>
        <v>4.6898299999999999E-3</v>
      </c>
      <c r="T93">
        <f t="shared" si="34"/>
        <v>12153.958672275967</v>
      </c>
      <c r="U93">
        <f t="shared" si="35"/>
        <v>22114.969747443829</v>
      </c>
      <c r="V93">
        <f t="shared" si="36"/>
        <v>2.5774396551724145E-3</v>
      </c>
      <c r="W93" s="6">
        <f t="shared" si="29"/>
        <v>4.2774396551724147E-3</v>
      </c>
      <c r="X93">
        <f t="shared" si="37"/>
        <v>13325.728612225728</v>
      </c>
      <c r="Y93" t="str">
        <f t="shared" si="38"/>
        <v/>
      </c>
      <c r="AC93" s="3">
        <f t="shared" si="40"/>
        <v>3867</v>
      </c>
      <c r="AD93" s="3">
        <f t="shared" si="41"/>
        <v>-2717</v>
      </c>
      <c r="AE93" s="3">
        <f>100</f>
        <v>100</v>
      </c>
      <c r="AF93" s="3">
        <f t="shared" si="42"/>
        <v>3810</v>
      </c>
      <c r="AG93" s="3">
        <f t="shared" si="43"/>
        <v>-2717</v>
      </c>
      <c r="AH93" s="3">
        <f t="shared" si="44"/>
        <v>100</v>
      </c>
      <c r="AI93" s="3">
        <f t="shared" si="45"/>
        <v>4.28</v>
      </c>
    </row>
    <row r="94" spans="8:35" x14ac:dyDescent="0.25">
      <c r="H94" s="15">
        <v>75</v>
      </c>
      <c r="I94" s="22">
        <v>3.9718899999999996E-3</v>
      </c>
      <c r="J94">
        <v>-2712</v>
      </c>
      <c r="K94" s="6">
        <f t="shared" si="26"/>
        <v>3867</v>
      </c>
      <c r="L94" s="6">
        <f t="shared" si="27"/>
        <v>-2717</v>
      </c>
      <c r="N94" s="6">
        <f t="shared" si="28"/>
        <v>3815</v>
      </c>
      <c r="O94" s="6">
        <f t="shared" si="30"/>
        <v>-2712</v>
      </c>
      <c r="P94">
        <f t="shared" si="31"/>
        <v>52.239831546435909</v>
      </c>
      <c r="Q94" s="8">
        <f t="shared" si="32"/>
        <v>13152.386281200112</v>
      </c>
      <c r="R94" s="9" t="str">
        <f t="shared" si="39"/>
        <v>--</v>
      </c>
      <c r="S94">
        <f t="shared" si="33"/>
        <v>5.6718899999999997E-3</v>
      </c>
      <c r="T94">
        <f t="shared" si="34"/>
        <v>9210.3040690908874</v>
      </c>
      <c r="U94">
        <f t="shared" si="35"/>
        <v>15256.768086192129</v>
      </c>
      <c r="V94">
        <f t="shared" si="36"/>
        <v>3.4240431034482759E-3</v>
      </c>
      <c r="W94" s="6">
        <f t="shared" si="29"/>
        <v>5.124043103448276E-3</v>
      </c>
      <c r="X94">
        <f t="shared" si="37"/>
        <v>10195.041394417738</v>
      </c>
      <c r="Y94" t="str">
        <f t="shared" si="38"/>
        <v/>
      </c>
      <c r="AC94" s="3">
        <f t="shared" si="40"/>
        <v>3867</v>
      </c>
      <c r="AD94" s="3">
        <f t="shared" si="41"/>
        <v>-2717</v>
      </c>
      <c r="AE94" s="3">
        <f>100</f>
        <v>100</v>
      </c>
      <c r="AF94" s="3">
        <f t="shared" si="42"/>
        <v>3815</v>
      </c>
      <c r="AG94" s="3">
        <f t="shared" si="43"/>
        <v>-2712</v>
      </c>
      <c r="AH94" s="3">
        <f t="shared" si="44"/>
        <v>100</v>
      </c>
      <c r="AI94" s="3">
        <f t="shared" si="45"/>
        <v>5.12</v>
      </c>
    </row>
    <row r="95" spans="8:35" x14ac:dyDescent="0.25">
      <c r="H95" s="15">
        <v>75</v>
      </c>
      <c r="I95" s="22">
        <v>4.2774199999999997E-3</v>
      </c>
      <c r="J95">
        <v>-2700</v>
      </c>
      <c r="K95" s="6">
        <f t="shared" si="26"/>
        <v>3867</v>
      </c>
      <c r="L95" s="6">
        <f t="shared" si="27"/>
        <v>-2717</v>
      </c>
      <c r="N95" s="6">
        <f t="shared" si="28"/>
        <v>3826</v>
      </c>
      <c r="O95" s="6">
        <f t="shared" si="30"/>
        <v>-2700</v>
      </c>
      <c r="P95">
        <f t="shared" si="31"/>
        <v>44.384682042344295</v>
      </c>
      <c r="Q95" s="8">
        <f t="shared" si="32"/>
        <v>10376.507811331199</v>
      </c>
      <c r="R95" s="9" t="str">
        <f t="shared" si="39"/>
        <v>--</v>
      </c>
      <c r="S95">
        <f t="shared" si="33"/>
        <v>5.9774199999999998E-3</v>
      </c>
      <c r="T95">
        <f t="shared" si="34"/>
        <v>7425.3912293839649</v>
      </c>
      <c r="U95">
        <f t="shared" si="35"/>
        <v>12036.74906114419</v>
      </c>
      <c r="V95">
        <f t="shared" si="36"/>
        <v>3.6874310344827588E-3</v>
      </c>
      <c r="W95" s="6">
        <f t="shared" si="29"/>
        <v>5.3874310344827585E-3</v>
      </c>
      <c r="X95">
        <f t="shared" si="37"/>
        <v>8238.5615255686735</v>
      </c>
      <c r="Y95" t="str">
        <f t="shared" si="38"/>
        <v/>
      </c>
      <c r="AC95" s="3">
        <f t="shared" si="40"/>
        <v>3867</v>
      </c>
      <c r="AD95" s="3">
        <f t="shared" si="41"/>
        <v>-2717</v>
      </c>
      <c r="AE95" s="3">
        <f>100</f>
        <v>100</v>
      </c>
      <c r="AF95" s="3">
        <f t="shared" si="42"/>
        <v>3826</v>
      </c>
      <c r="AG95" s="3">
        <f t="shared" si="43"/>
        <v>-2700</v>
      </c>
      <c r="AH95" s="3">
        <f t="shared" si="44"/>
        <v>100</v>
      </c>
      <c r="AI95" s="3">
        <f t="shared" si="45"/>
        <v>5.39</v>
      </c>
    </row>
    <row r="96" spans="8:35" x14ac:dyDescent="0.25">
      <c r="H96" s="15">
        <v>75</v>
      </c>
      <c r="I96" s="22">
        <v>4.2556E-3</v>
      </c>
      <c r="J96">
        <v>-2683</v>
      </c>
      <c r="K96" s="6">
        <f t="shared" si="26"/>
        <v>3867</v>
      </c>
      <c r="L96" s="6">
        <f t="shared" si="27"/>
        <v>-2717</v>
      </c>
      <c r="N96" s="6">
        <f t="shared" si="28"/>
        <v>3841</v>
      </c>
      <c r="O96" s="6">
        <f t="shared" si="30"/>
        <v>-2683</v>
      </c>
      <c r="P96">
        <f t="shared" si="31"/>
        <v>42.80186911806539</v>
      </c>
      <c r="Q96" s="8">
        <f t="shared" si="32"/>
        <v>10057.775429567015</v>
      </c>
      <c r="R96" s="9" t="str">
        <f t="shared" si="39"/>
        <v>--</v>
      </c>
      <c r="S96">
        <f t="shared" si="33"/>
        <v>5.9556000000000001E-3</v>
      </c>
      <c r="T96">
        <f t="shared" si="34"/>
        <v>7186.8273755902665</v>
      </c>
      <c r="U96">
        <f t="shared" si="35"/>
        <v>11667.019498297735</v>
      </c>
      <c r="V96">
        <f t="shared" si="36"/>
        <v>3.6686206896551733E-3</v>
      </c>
      <c r="W96" s="6">
        <f t="shared" si="29"/>
        <v>5.3686206896551734E-3</v>
      </c>
      <c r="X96">
        <f t="shared" si="37"/>
        <v>7972.6007092549044</v>
      </c>
      <c r="Y96" t="str">
        <f t="shared" si="38"/>
        <v/>
      </c>
      <c r="AC96" s="3">
        <f t="shared" si="40"/>
        <v>3867</v>
      </c>
      <c r="AD96" s="3">
        <f t="shared" si="41"/>
        <v>-2717</v>
      </c>
      <c r="AE96" s="3">
        <f>100</f>
        <v>100</v>
      </c>
      <c r="AF96" s="3">
        <f t="shared" si="42"/>
        <v>3841</v>
      </c>
      <c r="AG96" s="3">
        <f t="shared" si="43"/>
        <v>-2683</v>
      </c>
      <c r="AH96" s="3">
        <f t="shared" si="44"/>
        <v>100</v>
      </c>
      <c r="AI96" s="3">
        <f t="shared" si="45"/>
        <v>5.37</v>
      </c>
    </row>
    <row r="97" spans="8:35" x14ac:dyDescent="0.25">
      <c r="H97" s="15">
        <v>75</v>
      </c>
      <c r="I97" s="22">
        <v>5.4122399999999996E-3</v>
      </c>
      <c r="J97">
        <v>-2666</v>
      </c>
      <c r="K97" s="6">
        <f t="shared" si="26"/>
        <v>3867</v>
      </c>
      <c r="L97" s="6">
        <f t="shared" si="27"/>
        <v>-2717</v>
      </c>
      <c r="N97" s="6">
        <f t="shared" si="28"/>
        <v>3857</v>
      </c>
      <c r="O97" s="6">
        <f t="shared" si="30"/>
        <v>-2666</v>
      </c>
      <c r="P97">
        <f t="shared" si="31"/>
        <v>51.97114584074513</v>
      </c>
      <c r="Q97" s="8">
        <f t="shared" si="32"/>
        <v>9602.5205535499408</v>
      </c>
      <c r="R97" s="9" t="str">
        <f t="shared" si="39"/>
        <v>--</v>
      </c>
      <c r="S97">
        <f t="shared" si="33"/>
        <v>7.1122399999999997E-3</v>
      </c>
      <c r="T97">
        <f t="shared" si="34"/>
        <v>7307.2823527812807</v>
      </c>
      <c r="U97">
        <f t="shared" si="35"/>
        <v>11138.923842117931</v>
      </c>
      <c r="V97">
        <f t="shared" si="36"/>
        <v>4.6657241379310342E-3</v>
      </c>
      <c r="W97" s="6">
        <f t="shared" si="29"/>
        <v>6.3657241379310343E-3</v>
      </c>
      <c r="X97">
        <f t="shared" si="37"/>
        <v>8164.2158401222541</v>
      </c>
      <c r="Y97" t="str">
        <f t="shared" si="38"/>
        <v/>
      </c>
      <c r="AC97" s="3">
        <f t="shared" si="40"/>
        <v>3867</v>
      </c>
      <c r="AD97" s="3">
        <f t="shared" si="41"/>
        <v>-2717</v>
      </c>
      <c r="AE97" s="3">
        <f>100</f>
        <v>100</v>
      </c>
      <c r="AF97" s="3">
        <f t="shared" si="42"/>
        <v>3857</v>
      </c>
      <c r="AG97" s="3">
        <f t="shared" si="43"/>
        <v>-2666</v>
      </c>
      <c r="AH97" s="3">
        <f t="shared" si="44"/>
        <v>100</v>
      </c>
      <c r="AI97" s="3">
        <f t="shared" si="45"/>
        <v>6.37</v>
      </c>
    </row>
    <row r="98" spans="8:35" x14ac:dyDescent="0.25">
      <c r="H98" s="15">
        <v>75</v>
      </c>
      <c r="I98" s="22">
        <v>6.4815999999999997E-3</v>
      </c>
      <c r="J98">
        <v>-2657</v>
      </c>
      <c r="K98" s="6">
        <f t="shared" si="26"/>
        <v>3867</v>
      </c>
      <c r="L98" s="6">
        <f t="shared" si="27"/>
        <v>-2717</v>
      </c>
      <c r="N98" s="6">
        <f t="shared" si="28"/>
        <v>3865</v>
      </c>
      <c r="O98" s="6">
        <f t="shared" si="30"/>
        <v>-2657</v>
      </c>
      <c r="P98">
        <f t="shared" si="31"/>
        <v>60.033324079214538</v>
      </c>
      <c r="Q98" s="8">
        <f t="shared" si="32"/>
        <v>9262.1149221202395</v>
      </c>
      <c r="R98" s="9" t="str">
        <f t="shared" si="39"/>
        <v>--</v>
      </c>
      <c r="S98">
        <f t="shared" si="33"/>
        <v>8.1815999999999989E-3</v>
      </c>
      <c r="T98">
        <f t="shared" si="34"/>
        <v>7337.6019457336643</v>
      </c>
      <c r="U98">
        <f t="shared" si="35"/>
        <v>10744.053309659477</v>
      </c>
      <c r="V98">
        <f t="shared" si="36"/>
        <v>5.5875862068965514E-3</v>
      </c>
      <c r="W98" s="6">
        <f t="shared" si="29"/>
        <v>7.2875862068965515E-3</v>
      </c>
      <c r="X98">
        <f t="shared" si="37"/>
        <v>8237.7514824322025</v>
      </c>
      <c r="Y98" t="str">
        <f t="shared" si="38"/>
        <v/>
      </c>
      <c r="AC98" s="3">
        <f t="shared" si="40"/>
        <v>3867</v>
      </c>
      <c r="AD98" s="3">
        <f t="shared" si="41"/>
        <v>-2717</v>
      </c>
      <c r="AE98" s="3">
        <f>100</f>
        <v>100</v>
      </c>
      <c r="AF98" s="3">
        <f t="shared" si="42"/>
        <v>3865</v>
      </c>
      <c r="AG98" s="3">
        <f t="shared" si="43"/>
        <v>-2657</v>
      </c>
      <c r="AH98" s="3">
        <f t="shared" si="44"/>
        <v>100</v>
      </c>
      <c r="AI98" s="3">
        <f t="shared" si="45"/>
        <v>7.29</v>
      </c>
    </row>
    <row r="99" spans="8:35" x14ac:dyDescent="0.25">
      <c r="H99" s="15">
        <v>75</v>
      </c>
      <c r="I99" s="22">
        <v>7.2890699999999999E-3</v>
      </c>
      <c r="J99">
        <v>-2649</v>
      </c>
      <c r="K99" s="6">
        <f t="shared" si="26"/>
        <v>3867</v>
      </c>
      <c r="L99" s="6">
        <f t="shared" si="27"/>
        <v>-2717</v>
      </c>
      <c r="N99" s="6">
        <f t="shared" si="28"/>
        <v>3873</v>
      </c>
      <c r="O99" s="6">
        <f t="shared" si="30"/>
        <v>-2649</v>
      </c>
      <c r="P99">
        <f t="shared" si="31"/>
        <v>68.264192663504048</v>
      </c>
      <c r="Q99" s="8">
        <f t="shared" si="32"/>
        <v>9365.2815329670375</v>
      </c>
      <c r="R99" s="9" t="str">
        <f t="shared" si="39"/>
        <v>--</v>
      </c>
      <c r="S99">
        <f t="shared" si="33"/>
        <v>8.98907E-3</v>
      </c>
      <c r="T99">
        <f t="shared" si="34"/>
        <v>7594.1329485145898</v>
      </c>
      <c r="U99">
        <f t="shared" si="35"/>
        <v>10863.726578241763</v>
      </c>
      <c r="V99">
        <f t="shared" si="36"/>
        <v>6.2836810344827588E-3</v>
      </c>
      <c r="W99" s="6">
        <f t="shared" si="29"/>
        <v>7.9836810344827581E-3</v>
      </c>
      <c r="X99">
        <f t="shared" si="37"/>
        <v>8550.4659277669543</v>
      </c>
      <c r="Y99" t="str">
        <f t="shared" si="38"/>
        <v/>
      </c>
      <c r="AC99" s="3">
        <f t="shared" si="40"/>
        <v>3867</v>
      </c>
      <c r="AD99" s="3">
        <f t="shared" si="41"/>
        <v>-2717</v>
      </c>
      <c r="AE99" s="3">
        <f>100</f>
        <v>100</v>
      </c>
      <c r="AF99" s="3">
        <f t="shared" si="42"/>
        <v>3873</v>
      </c>
      <c r="AG99" s="3">
        <f t="shared" si="43"/>
        <v>-2649</v>
      </c>
      <c r="AH99" s="3">
        <f t="shared" si="44"/>
        <v>100</v>
      </c>
      <c r="AI99" s="3">
        <f t="shared" si="45"/>
        <v>7.98</v>
      </c>
    </row>
    <row r="100" spans="8:35" x14ac:dyDescent="0.25">
      <c r="H100" s="15">
        <v>87</v>
      </c>
      <c r="I100" s="22">
        <v>8.4324299999999994E-3</v>
      </c>
      <c r="J100">
        <v>-2874</v>
      </c>
      <c r="K100" s="6">
        <f t="shared" si="26"/>
        <v>3865</v>
      </c>
      <c r="L100" s="6">
        <f t="shared" si="27"/>
        <v>-2727</v>
      </c>
      <c r="N100" s="6">
        <f t="shared" si="28"/>
        <v>3685</v>
      </c>
      <c r="O100" s="6">
        <f t="shared" si="30"/>
        <v>-2874</v>
      </c>
      <c r="P100">
        <f t="shared" si="31"/>
        <v>232.39836488237177</v>
      </c>
      <c r="Q100" s="8">
        <f t="shared" si="32"/>
        <v>27560.070452096465</v>
      </c>
      <c r="R100" s="9" t="str">
        <f t="shared" si="39"/>
        <v>--</v>
      </c>
      <c r="S100">
        <f t="shared" si="33"/>
        <v>1.013243E-2</v>
      </c>
      <c r="T100">
        <f t="shared" si="34"/>
        <v>22936.093798069345</v>
      </c>
      <c r="U100">
        <f t="shared" si="35"/>
        <v>31969.681724431895</v>
      </c>
      <c r="V100">
        <f t="shared" si="36"/>
        <v>7.2693362068965515E-3</v>
      </c>
      <c r="W100" s="6">
        <f t="shared" si="29"/>
        <v>8.9693362068965516E-3</v>
      </c>
      <c r="X100">
        <f t="shared" si="37"/>
        <v>25910.319283569715</v>
      </c>
      <c r="Y100" t="str">
        <f t="shared" si="38"/>
        <v/>
      </c>
      <c r="AC100" s="3">
        <f t="shared" si="40"/>
        <v>3865</v>
      </c>
      <c r="AD100" s="3">
        <f t="shared" si="41"/>
        <v>-2727</v>
      </c>
      <c r="AE100" s="3">
        <f>100</f>
        <v>100</v>
      </c>
      <c r="AF100" s="3">
        <f t="shared" si="42"/>
        <v>3685</v>
      </c>
      <c r="AG100" s="3">
        <f t="shared" si="43"/>
        <v>-2874</v>
      </c>
      <c r="AH100" s="3">
        <f t="shared" si="44"/>
        <v>100</v>
      </c>
      <c r="AI100" s="3">
        <f t="shared" si="45"/>
        <v>8.9700000000000006</v>
      </c>
    </row>
    <row r="101" spans="8:35" x14ac:dyDescent="0.25">
      <c r="H101" s="15">
        <v>87</v>
      </c>
      <c r="I101" s="22">
        <v>8.3476799999999997E-3</v>
      </c>
      <c r="J101">
        <v>-2864</v>
      </c>
      <c r="K101" s="6">
        <f t="shared" si="26"/>
        <v>3865</v>
      </c>
      <c r="L101" s="6">
        <f t="shared" si="27"/>
        <v>-2727</v>
      </c>
      <c r="N101" s="6">
        <f t="shared" si="28"/>
        <v>3700</v>
      </c>
      <c r="O101" s="6">
        <f t="shared" si="30"/>
        <v>-2864</v>
      </c>
      <c r="P101">
        <f t="shared" si="31"/>
        <v>214.46211786700232</v>
      </c>
      <c r="Q101" s="8">
        <f t="shared" si="32"/>
        <v>25691.22413257364</v>
      </c>
      <c r="R101" s="9" t="str">
        <f t="shared" si="39"/>
        <v>--</v>
      </c>
      <c r="S101">
        <f t="shared" si="33"/>
        <v>1.004768E-2</v>
      </c>
      <c r="T101">
        <f t="shared" si="34"/>
        <v>21344.441489677451</v>
      </c>
      <c r="U101">
        <f t="shared" si="35"/>
        <v>29801.819993785419</v>
      </c>
      <c r="V101">
        <f t="shared" si="36"/>
        <v>7.1962758620689659E-3</v>
      </c>
      <c r="W101" s="6">
        <f t="shared" si="29"/>
        <v>8.8962758620689652E-3</v>
      </c>
      <c r="X101">
        <f t="shared" si="37"/>
        <v>24106.954549532806</v>
      </c>
      <c r="Y101" t="str">
        <f t="shared" si="38"/>
        <v/>
      </c>
      <c r="AC101" s="3">
        <f t="shared" si="40"/>
        <v>3865</v>
      </c>
      <c r="AD101" s="3">
        <f t="shared" si="41"/>
        <v>-2727</v>
      </c>
      <c r="AE101" s="3">
        <f>100</f>
        <v>100</v>
      </c>
      <c r="AF101" s="3">
        <f t="shared" si="42"/>
        <v>3700</v>
      </c>
      <c r="AG101" s="3">
        <f t="shared" si="43"/>
        <v>-2864</v>
      </c>
      <c r="AH101" s="3">
        <f t="shared" si="44"/>
        <v>100</v>
      </c>
      <c r="AI101" s="3">
        <f t="shared" si="45"/>
        <v>8.9</v>
      </c>
    </row>
    <row r="102" spans="8:35" x14ac:dyDescent="0.25">
      <c r="H102" s="15">
        <v>87</v>
      </c>
      <c r="I102" s="22">
        <v>8.7714200000000003E-3</v>
      </c>
      <c r="J102">
        <v>-2853</v>
      </c>
      <c r="K102" s="6">
        <f t="shared" si="26"/>
        <v>3865</v>
      </c>
      <c r="L102" s="6">
        <f t="shared" si="27"/>
        <v>-2727</v>
      </c>
      <c r="N102" s="6">
        <f t="shared" si="28"/>
        <v>3704</v>
      </c>
      <c r="O102" s="6">
        <f t="shared" si="30"/>
        <v>-2853</v>
      </c>
      <c r="P102">
        <f t="shared" si="31"/>
        <v>204.44314613114327</v>
      </c>
      <c r="Q102" s="8">
        <f t="shared" si="32"/>
        <v>23307.873312547257</v>
      </c>
      <c r="R102" s="9" t="str">
        <f t="shared" si="39"/>
        <v>--</v>
      </c>
      <c r="S102">
        <f t="shared" si="33"/>
        <v>1.047142E-2</v>
      </c>
      <c r="T102">
        <f t="shared" si="34"/>
        <v>19523.918067572809</v>
      </c>
      <c r="U102">
        <f t="shared" si="35"/>
        <v>27037.133042554815</v>
      </c>
      <c r="V102">
        <f t="shared" si="36"/>
        <v>7.5615689655172428E-3</v>
      </c>
      <c r="W102" s="6">
        <f t="shared" si="29"/>
        <v>9.2615689655172421E-3</v>
      </c>
      <c r="X102">
        <f t="shared" si="37"/>
        <v>22074.353372773861</v>
      </c>
      <c r="Y102" t="str">
        <f t="shared" si="38"/>
        <v/>
      </c>
      <c r="AC102" s="3">
        <f t="shared" si="40"/>
        <v>3865</v>
      </c>
      <c r="AD102" s="3">
        <f t="shared" si="41"/>
        <v>-2727</v>
      </c>
      <c r="AE102" s="3">
        <f>100</f>
        <v>100</v>
      </c>
      <c r="AF102" s="3">
        <f t="shared" si="42"/>
        <v>3704</v>
      </c>
      <c r="AG102" s="3">
        <f t="shared" si="43"/>
        <v>-2853</v>
      </c>
      <c r="AH102" s="3">
        <f t="shared" si="44"/>
        <v>100</v>
      </c>
      <c r="AI102" s="3">
        <f t="shared" si="45"/>
        <v>9.26</v>
      </c>
    </row>
    <row r="103" spans="8:35" x14ac:dyDescent="0.25">
      <c r="H103" s="15">
        <v>87</v>
      </c>
      <c r="I103" s="22">
        <v>9.1104199999999993E-3</v>
      </c>
      <c r="J103">
        <v>-2835</v>
      </c>
      <c r="K103" s="6">
        <f t="shared" si="26"/>
        <v>3865</v>
      </c>
      <c r="L103" s="6">
        <f t="shared" si="27"/>
        <v>-2727</v>
      </c>
      <c r="N103" s="6">
        <f t="shared" si="28"/>
        <v>3719</v>
      </c>
      <c r="O103" s="6">
        <f t="shared" si="30"/>
        <v>-2835</v>
      </c>
      <c r="P103">
        <f t="shared" si="31"/>
        <v>181.60396471443016</v>
      </c>
      <c r="Q103" s="8">
        <f t="shared" si="32"/>
        <v>19933.654509279502</v>
      </c>
      <c r="R103" s="9" t="str">
        <f t="shared" si="39"/>
        <v>--</v>
      </c>
      <c r="S103">
        <f t="shared" si="33"/>
        <v>1.0810419999999999E-2</v>
      </c>
      <c r="T103">
        <f t="shared" si="34"/>
        <v>16798.974018995577</v>
      </c>
      <c r="U103">
        <f t="shared" si="35"/>
        <v>23123.039230764221</v>
      </c>
      <c r="V103">
        <f t="shared" si="36"/>
        <v>7.8538103448275859E-3</v>
      </c>
      <c r="W103" s="6">
        <f t="shared" si="29"/>
        <v>9.553810344827586E-3</v>
      </c>
      <c r="X103">
        <f t="shared" si="37"/>
        <v>19008.537762396569</v>
      </c>
      <c r="Y103" t="str">
        <f t="shared" si="38"/>
        <v/>
      </c>
      <c r="AC103" s="3">
        <f t="shared" si="40"/>
        <v>3865</v>
      </c>
      <c r="AD103" s="3">
        <f t="shared" si="41"/>
        <v>-2727</v>
      </c>
      <c r="AE103" s="3">
        <f>100</f>
        <v>100</v>
      </c>
      <c r="AF103" s="3">
        <f t="shared" si="42"/>
        <v>3719</v>
      </c>
      <c r="AG103" s="3">
        <f t="shared" si="43"/>
        <v>-2835</v>
      </c>
      <c r="AH103" s="3">
        <f t="shared" si="44"/>
        <v>100</v>
      </c>
      <c r="AI103" s="3">
        <f t="shared" si="45"/>
        <v>9.5500000000000007</v>
      </c>
    </row>
    <row r="104" spans="8:35" x14ac:dyDescent="0.25">
      <c r="H104" s="15">
        <v>87</v>
      </c>
      <c r="I104" s="22">
        <v>7.8815699999999992E-3</v>
      </c>
      <c r="J104">
        <v>-2823</v>
      </c>
      <c r="K104" s="6">
        <f t="shared" si="26"/>
        <v>3865</v>
      </c>
      <c r="L104" s="6">
        <f t="shared" si="27"/>
        <v>-2727</v>
      </c>
      <c r="N104" s="6">
        <f t="shared" si="28"/>
        <v>3728</v>
      </c>
      <c r="O104" s="6">
        <f t="shared" si="30"/>
        <v>-2823</v>
      </c>
      <c r="P104">
        <f t="shared" si="31"/>
        <v>167.28717822953436</v>
      </c>
      <c r="Q104" s="8">
        <f t="shared" si="32"/>
        <v>21225.108478327842</v>
      </c>
      <c r="R104" s="9" t="str">
        <f t="shared" si="39"/>
        <v>--</v>
      </c>
      <c r="S104">
        <f t="shared" si="33"/>
        <v>9.5815699999999993E-3</v>
      </c>
      <c r="T104">
        <f t="shared" si="34"/>
        <v>17459.265885396064</v>
      </c>
      <c r="U104">
        <f t="shared" si="35"/>
        <v>24621.125834860293</v>
      </c>
      <c r="V104">
        <f t="shared" si="36"/>
        <v>6.7944568965517252E-3</v>
      </c>
      <c r="W104" s="6">
        <f t="shared" si="29"/>
        <v>8.4944568965517244E-3</v>
      </c>
      <c r="X104">
        <f t="shared" si="37"/>
        <v>19693.687338321019</v>
      </c>
      <c r="Y104" t="str">
        <f t="shared" si="38"/>
        <v/>
      </c>
      <c r="AC104" s="3">
        <f t="shared" si="40"/>
        <v>3865</v>
      </c>
      <c r="AD104" s="3">
        <f t="shared" si="41"/>
        <v>-2727</v>
      </c>
      <c r="AE104" s="3">
        <f>100</f>
        <v>100</v>
      </c>
      <c r="AF104" s="3">
        <f t="shared" si="42"/>
        <v>3728</v>
      </c>
      <c r="AG104" s="3">
        <f t="shared" si="43"/>
        <v>-2823</v>
      </c>
      <c r="AH104" s="3">
        <f t="shared" si="44"/>
        <v>100</v>
      </c>
      <c r="AI104" s="3">
        <f t="shared" si="45"/>
        <v>8.49</v>
      </c>
    </row>
    <row r="105" spans="8:35" x14ac:dyDescent="0.25">
      <c r="H105" s="15">
        <v>87</v>
      </c>
      <c r="I105" s="22">
        <v>7.1612100000000003E-3</v>
      </c>
      <c r="J105">
        <v>-2785</v>
      </c>
      <c r="K105" s="6">
        <f t="shared" si="26"/>
        <v>3865</v>
      </c>
      <c r="L105" s="6">
        <f t="shared" si="27"/>
        <v>-2727</v>
      </c>
      <c r="N105" s="6">
        <f t="shared" si="28"/>
        <v>3754</v>
      </c>
      <c r="O105" s="6">
        <f t="shared" si="30"/>
        <v>-2786</v>
      </c>
      <c r="P105">
        <f t="shared" si="31"/>
        <v>125.70600622086441</v>
      </c>
      <c r="Q105" s="8">
        <f t="shared" si="32"/>
        <v>17553.738295743933</v>
      </c>
      <c r="R105" s="9" t="str">
        <f t="shared" si="39"/>
        <v>--</v>
      </c>
      <c r="S105">
        <f t="shared" si="33"/>
        <v>8.8612099999999996E-3</v>
      </c>
      <c r="T105">
        <f t="shared" si="34"/>
        <v>14186.099440241729</v>
      </c>
      <c r="U105">
        <f t="shared" si="35"/>
        <v>20362.33642306296</v>
      </c>
      <c r="V105">
        <f t="shared" si="36"/>
        <v>6.1734568965517251E-3</v>
      </c>
      <c r="W105" s="6">
        <f t="shared" si="29"/>
        <v>7.8734568965517244E-3</v>
      </c>
      <c r="X105">
        <f t="shared" si="37"/>
        <v>15965.795948653618</v>
      </c>
      <c r="Y105" t="str">
        <f t="shared" si="38"/>
        <v/>
      </c>
      <c r="AC105" s="3">
        <f t="shared" si="40"/>
        <v>3865</v>
      </c>
      <c r="AD105" s="3">
        <f t="shared" si="41"/>
        <v>-2727</v>
      </c>
      <c r="AE105" s="3">
        <f>100</f>
        <v>100</v>
      </c>
      <c r="AF105" s="3">
        <f t="shared" si="42"/>
        <v>3754</v>
      </c>
      <c r="AG105" s="3">
        <f t="shared" si="43"/>
        <v>-2786</v>
      </c>
      <c r="AH105" s="3">
        <f t="shared" si="44"/>
        <v>100</v>
      </c>
      <c r="AI105" s="3">
        <f t="shared" si="45"/>
        <v>7.87</v>
      </c>
    </row>
    <row r="106" spans="8:35" x14ac:dyDescent="0.25">
      <c r="H106" s="15">
        <v>87</v>
      </c>
      <c r="I106" s="22">
        <v>7.0340899999999998E-3</v>
      </c>
      <c r="J106">
        <v>-2783</v>
      </c>
      <c r="K106" s="6">
        <f t="shared" si="26"/>
        <v>3865</v>
      </c>
      <c r="L106" s="6">
        <f t="shared" si="27"/>
        <v>-2727</v>
      </c>
      <c r="N106" s="6">
        <f t="shared" si="28"/>
        <v>3756</v>
      </c>
      <c r="O106" s="6">
        <f t="shared" si="30"/>
        <v>-2783</v>
      </c>
      <c r="P106">
        <f t="shared" si="31"/>
        <v>122.54386969571347</v>
      </c>
      <c r="Q106" s="8">
        <f t="shared" si="32"/>
        <v>17421.424760802529</v>
      </c>
      <c r="R106" s="9" t="str">
        <f t="shared" si="39"/>
        <v>--</v>
      </c>
      <c r="S106">
        <f t="shared" si="33"/>
        <v>8.7340899999999999E-3</v>
      </c>
      <c r="T106">
        <f t="shared" si="34"/>
        <v>14030.525183014312</v>
      </c>
      <c r="U106">
        <f t="shared" si="35"/>
        <v>20208.852722530934</v>
      </c>
      <c r="V106">
        <f t="shared" si="36"/>
        <v>6.0638706896551731E-3</v>
      </c>
      <c r="W106" s="6">
        <f t="shared" si="29"/>
        <v>7.7638706896551732E-3</v>
      </c>
      <c r="X106">
        <f t="shared" si="37"/>
        <v>15783.862791403108</v>
      </c>
      <c r="Y106" t="str">
        <f t="shared" si="38"/>
        <v/>
      </c>
      <c r="AC106" s="3">
        <f t="shared" si="40"/>
        <v>3865</v>
      </c>
      <c r="AD106" s="3">
        <f t="shared" si="41"/>
        <v>-2727</v>
      </c>
      <c r="AE106" s="3">
        <f>100</f>
        <v>100</v>
      </c>
      <c r="AF106" s="3">
        <f t="shared" si="42"/>
        <v>3756</v>
      </c>
      <c r="AG106" s="3">
        <f t="shared" si="43"/>
        <v>-2783</v>
      </c>
      <c r="AH106" s="3">
        <f t="shared" si="44"/>
        <v>100</v>
      </c>
      <c r="AI106" s="3">
        <f t="shared" si="45"/>
        <v>7.76</v>
      </c>
    </row>
    <row r="107" spans="8:35" x14ac:dyDescent="0.25">
      <c r="H107" s="15">
        <v>87</v>
      </c>
      <c r="I107" s="22">
        <v>5.9747400000000001E-3</v>
      </c>
      <c r="J107">
        <v>-2764</v>
      </c>
      <c r="K107" s="6">
        <f t="shared" si="26"/>
        <v>3865</v>
      </c>
      <c r="L107" s="6">
        <f t="shared" si="27"/>
        <v>-2727</v>
      </c>
      <c r="N107" s="6">
        <f t="shared" si="28"/>
        <v>3771</v>
      </c>
      <c r="O107" s="6">
        <f t="shared" si="30"/>
        <v>-2765</v>
      </c>
      <c r="P107">
        <f t="shared" si="31"/>
        <v>101.39033484509261</v>
      </c>
      <c r="Q107" s="8">
        <f t="shared" si="32"/>
        <v>16969.83213413347</v>
      </c>
      <c r="R107" s="9" t="str">
        <f t="shared" si="39"/>
        <v>--</v>
      </c>
      <c r="S107">
        <f t="shared" si="33"/>
        <v>7.6747400000000002E-3</v>
      </c>
      <c r="T107">
        <f t="shared" si="34"/>
        <v>13210.914616663575</v>
      </c>
      <c r="U107">
        <f t="shared" si="35"/>
        <v>19685.005275594824</v>
      </c>
      <c r="V107">
        <f t="shared" si="36"/>
        <v>5.1506379310344835E-3</v>
      </c>
      <c r="W107" s="6">
        <f t="shared" si="29"/>
        <v>6.8506379310344836E-3</v>
      </c>
      <c r="X107">
        <f t="shared" si="37"/>
        <v>14800.130420815003</v>
      </c>
      <c r="Y107" t="str">
        <f t="shared" si="38"/>
        <v/>
      </c>
      <c r="AC107" s="3">
        <f t="shared" si="40"/>
        <v>3865</v>
      </c>
      <c r="AD107" s="3">
        <f t="shared" si="41"/>
        <v>-2727</v>
      </c>
      <c r="AE107" s="3">
        <f>100</f>
        <v>100</v>
      </c>
      <c r="AF107" s="3">
        <f t="shared" si="42"/>
        <v>3771</v>
      </c>
      <c r="AG107" s="3">
        <f t="shared" si="43"/>
        <v>-2765</v>
      </c>
      <c r="AH107" s="3">
        <f t="shared" si="44"/>
        <v>100</v>
      </c>
      <c r="AI107" s="3">
        <f t="shared" si="45"/>
        <v>6.85</v>
      </c>
    </row>
    <row r="108" spans="8:35" x14ac:dyDescent="0.25">
      <c r="H108" s="15">
        <v>87</v>
      </c>
      <c r="I108" s="22">
        <v>4.8730099999999997E-3</v>
      </c>
      <c r="J108">
        <v>-2762</v>
      </c>
      <c r="K108" s="6">
        <f t="shared" si="26"/>
        <v>3865</v>
      </c>
      <c r="L108" s="6">
        <f t="shared" si="27"/>
        <v>-2727</v>
      </c>
      <c r="N108" s="6">
        <f t="shared" si="28"/>
        <v>3773</v>
      </c>
      <c r="O108" s="6">
        <f t="shared" si="30"/>
        <v>-2762</v>
      </c>
      <c r="P108">
        <f t="shared" si="31"/>
        <v>98.432718137822448</v>
      </c>
      <c r="Q108" s="8">
        <f t="shared" si="32"/>
        <v>20199.57236652961</v>
      </c>
      <c r="R108" s="9" t="str">
        <f t="shared" si="39"/>
        <v>--</v>
      </c>
      <c r="S108">
        <f t="shared" si="33"/>
        <v>6.5730099999999998E-3</v>
      </c>
      <c r="T108">
        <f t="shared" si="34"/>
        <v>14975.288054912809</v>
      </c>
      <c r="U108">
        <f t="shared" si="35"/>
        <v>23431.503945174347</v>
      </c>
      <c r="V108">
        <f t="shared" si="36"/>
        <v>4.2008706896551722E-3</v>
      </c>
      <c r="W108" s="6">
        <f t="shared" si="29"/>
        <v>5.9008706896551723E-3</v>
      </c>
      <c r="X108">
        <f t="shared" si="37"/>
        <v>16681.049850894891</v>
      </c>
      <c r="Y108" t="str">
        <f t="shared" si="38"/>
        <v/>
      </c>
      <c r="AC108" s="3">
        <f t="shared" si="40"/>
        <v>3865</v>
      </c>
      <c r="AD108" s="3">
        <f t="shared" si="41"/>
        <v>-2727</v>
      </c>
      <c r="AE108" s="3">
        <f>100</f>
        <v>100</v>
      </c>
      <c r="AF108" s="3">
        <f t="shared" si="42"/>
        <v>3773</v>
      </c>
      <c r="AG108" s="3">
        <f t="shared" si="43"/>
        <v>-2762</v>
      </c>
      <c r="AH108" s="3">
        <f t="shared" si="44"/>
        <v>100</v>
      </c>
      <c r="AI108" s="3">
        <f t="shared" si="45"/>
        <v>5.9</v>
      </c>
    </row>
    <row r="109" spans="8:35" x14ac:dyDescent="0.25">
      <c r="H109" s="15">
        <v>87</v>
      </c>
      <c r="I109" s="22">
        <v>3.81366E-3</v>
      </c>
      <c r="J109">
        <v>-2751</v>
      </c>
      <c r="K109" s="6">
        <f t="shared" si="26"/>
        <v>3865</v>
      </c>
      <c r="L109" s="6">
        <f t="shared" si="27"/>
        <v>-2727</v>
      </c>
      <c r="N109" s="6">
        <f t="shared" si="28"/>
        <v>3782</v>
      </c>
      <c r="O109" s="6">
        <f t="shared" si="30"/>
        <v>-2751</v>
      </c>
      <c r="P109">
        <f t="shared" si="31"/>
        <v>86.400231481171389</v>
      </c>
      <c r="Q109" s="8">
        <f t="shared" si="32"/>
        <v>22655.462595294648</v>
      </c>
      <c r="R109" s="9" t="str">
        <f t="shared" si="39"/>
        <v>--</v>
      </c>
      <c r="S109">
        <f t="shared" si="33"/>
        <v>5.5136600000000001E-3</v>
      </c>
      <c r="T109">
        <f t="shared" si="34"/>
        <v>15670.213883549473</v>
      </c>
      <c r="U109">
        <f t="shared" si="35"/>
        <v>26280.336610541792</v>
      </c>
      <c r="V109">
        <f t="shared" si="36"/>
        <v>3.287637931034483E-3</v>
      </c>
      <c r="W109" s="6">
        <f t="shared" si="29"/>
        <v>4.9876379310344826E-3</v>
      </c>
      <c r="X109">
        <f t="shared" si="37"/>
        <v>17322.875612835669</v>
      </c>
      <c r="Y109" t="str">
        <f t="shared" si="38"/>
        <v/>
      </c>
      <c r="AC109" s="3">
        <f t="shared" si="40"/>
        <v>3865</v>
      </c>
      <c r="AD109" s="3">
        <f t="shared" si="41"/>
        <v>-2727</v>
      </c>
      <c r="AE109" s="3">
        <f>100</f>
        <v>100</v>
      </c>
      <c r="AF109" s="3">
        <f t="shared" si="42"/>
        <v>3782</v>
      </c>
      <c r="AG109" s="3">
        <f t="shared" si="43"/>
        <v>-2751</v>
      </c>
      <c r="AH109" s="3">
        <f t="shared" si="44"/>
        <v>100</v>
      </c>
      <c r="AI109" s="3">
        <f t="shared" si="45"/>
        <v>4.99</v>
      </c>
    </row>
    <row r="110" spans="8:35" x14ac:dyDescent="0.25">
      <c r="H110" s="15">
        <v>87</v>
      </c>
      <c r="I110" s="22">
        <v>3.00856E-3</v>
      </c>
      <c r="J110">
        <v>-2717</v>
      </c>
      <c r="K110" s="6">
        <f t="shared" si="26"/>
        <v>3865</v>
      </c>
      <c r="L110" s="6">
        <f t="shared" si="27"/>
        <v>-2727</v>
      </c>
      <c r="N110" s="6">
        <f t="shared" si="28"/>
        <v>3810</v>
      </c>
      <c r="O110" s="6">
        <f t="shared" si="30"/>
        <v>-2717</v>
      </c>
      <c r="P110">
        <f t="shared" si="31"/>
        <v>55.901699437494742</v>
      </c>
      <c r="Q110" s="8">
        <f t="shared" si="32"/>
        <v>18580.882361493452</v>
      </c>
      <c r="R110" s="9" t="str">
        <f t="shared" si="39"/>
        <v>--</v>
      </c>
      <c r="S110">
        <f t="shared" si="33"/>
        <v>4.7085599999999997E-3</v>
      </c>
      <c r="T110">
        <f t="shared" si="34"/>
        <v>11872.355760040171</v>
      </c>
      <c r="U110">
        <f t="shared" si="35"/>
        <v>21553.823539332403</v>
      </c>
      <c r="V110">
        <f t="shared" si="36"/>
        <v>2.5935862068965521E-3</v>
      </c>
      <c r="W110" s="6">
        <f t="shared" si="29"/>
        <v>4.2935862068965523E-3</v>
      </c>
      <c r="X110">
        <f t="shared" si="37"/>
        <v>13019.815311429616</v>
      </c>
      <c r="Y110" t="str">
        <f t="shared" si="38"/>
        <v/>
      </c>
      <c r="AC110" s="3">
        <f t="shared" si="40"/>
        <v>3865</v>
      </c>
      <c r="AD110" s="3">
        <f t="shared" si="41"/>
        <v>-2727</v>
      </c>
      <c r="AE110" s="3">
        <f>100</f>
        <v>100</v>
      </c>
      <c r="AF110" s="3">
        <f t="shared" si="42"/>
        <v>3810</v>
      </c>
      <c r="AG110" s="3">
        <f t="shared" si="43"/>
        <v>-2717</v>
      </c>
      <c r="AH110" s="3">
        <f t="shared" si="44"/>
        <v>100</v>
      </c>
      <c r="AI110" s="3">
        <f t="shared" si="45"/>
        <v>4.29</v>
      </c>
    </row>
    <row r="111" spans="8:35" x14ac:dyDescent="0.25">
      <c r="H111" s="15">
        <v>87</v>
      </c>
      <c r="I111" s="22">
        <v>2.7119399999999999E-3</v>
      </c>
      <c r="J111">
        <v>-2711</v>
      </c>
      <c r="K111" s="6">
        <f t="shared" si="26"/>
        <v>3865</v>
      </c>
      <c r="L111" s="6">
        <f t="shared" si="27"/>
        <v>-2727</v>
      </c>
      <c r="N111" s="6">
        <f t="shared" si="28"/>
        <v>3815</v>
      </c>
      <c r="O111" s="6">
        <f t="shared" si="30"/>
        <v>-2712</v>
      </c>
      <c r="P111">
        <f t="shared" si="31"/>
        <v>52.201532544552748</v>
      </c>
      <c r="Q111" s="8">
        <f t="shared" si="32"/>
        <v>19248.778566101297</v>
      </c>
      <c r="R111" s="9" t="str">
        <f t="shared" si="39"/>
        <v>--</v>
      </c>
      <c r="S111">
        <f t="shared" si="33"/>
        <v>4.4119399999999996E-3</v>
      </c>
      <c r="T111">
        <f t="shared" si="34"/>
        <v>11831.877256842285</v>
      </c>
      <c r="U111">
        <f t="shared" si="35"/>
        <v>22328.583136677502</v>
      </c>
      <c r="V111">
        <f t="shared" si="36"/>
        <v>2.3378793103448277E-3</v>
      </c>
      <c r="W111" s="6">
        <f t="shared" si="29"/>
        <v>4.0378793103448274E-3</v>
      </c>
      <c r="X111">
        <f t="shared" si="37"/>
        <v>12927.957606562251</v>
      </c>
      <c r="Y111" t="str">
        <f t="shared" si="38"/>
        <v/>
      </c>
      <c r="AC111" s="3">
        <f t="shared" si="40"/>
        <v>3865</v>
      </c>
      <c r="AD111" s="3">
        <f t="shared" si="41"/>
        <v>-2727</v>
      </c>
      <c r="AE111" s="3">
        <f>100</f>
        <v>100</v>
      </c>
      <c r="AF111" s="3">
        <f t="shared" si="42"/>
        <v>3815</v>
      </c>
      <c r="AG111" s="3">
        <f t="shared" si="43"/>
        <v>-2712</v>
      </c>
      <c r="AH111" s="3">
        <f t="shared" si="44"/>
        <v>100</v>
      </c>
      <c r="AI111" s="3">
        <f t="shared" si="45"/>
        <v>4.04</v>
      </c>
    </row>
    <row r="112" spans="8:35" x14ac:dyDescent="0.25">
      <c r="H112" s="15">
        <v>87</v>
      </c>
      <c r="I112" s="22">
        <v>1.65259E-3</v>
      </c>
      <c r="J112">
        <v>-2700</v>
      </c>
      <c r="K112" s="6">
        <f t="shared" si="26"/>
        <v>3865</v>
      </c>
      <c r="L112" s="6">
        <f t="shared" si="27"/>
        <v>-2727</v>
      </c>
      <c r="N112" s="6">
        <f t="shared" si="28"/>
        <v>3826</v>
      </c>
      <c r="O112" s="6">
        <f t="shared" si="30"/>
        <v>-2700</v>
      </c>
      <c r="P112">
        <f t="shared" si="31"/>
        <v>47.434164902525687</v>
      </c>
      <c r="Q112" s="8">
        <f t="shared" si="32"/>
        <v>28702.923836236263</v>
      </c>
      <c r="R112" s="9" t="str">
        <f t="shared" si="39"/>
        <v>--</v>
      </c>
      <c r="S112">
        <f t="shared" si="33"/>
        <v>3.3525899999999999E-3</v>
      </c>
      <c r="T112">
        <f t="shared" si="34"/>
        <v>14148.513508220716</v>
      </c>
      <c r="U112">
        <f t="shared" si="35"/>
        <v>33295.391650034064</v>
      </c>
      <c r="V112">
        <f t="shared" si="36"/>
        <v>1.4246465517241381E-3</v>
      </c>
      <c r="W112" s="6">
        <f t="shared" si="29"/>
        <v>3.1246465517241378E-3</v>
      </c>
      <c r="X112">
        <f t="shared" si="37"/>
        <v>15180.649752642312</v>
      </c>
      <c r="Y112" t="str">
        <f t="shared" si="38"/>
        <v/>
      </c>
      <c r="AC112" s="3">
        <f t="shared" si="40"/>
        <v>3865</v>
      </c>
      <c r="AD112" s="3">
        <f t="shared" si="41"/>
        <v>-2727</v>
      </c>
      <c r="AE112" s="3">
        <f>100</f>
        <v>100</v>
      </c>
      <c r="AF112" s="3">
        <f t="shared" si="42"/>
        <v>3826</v>
      </c>
      <c r="AG112" s="3">
        <f t="shared" si="43"/>
        <v>-2700</v>
      </c>
      <c r="AH112" s="3">
        <f t="shared" si="44"/>
        <v>100</v>
      </c>
      <c r="AI112" s="3">
        <f t="shared" si="45"/>
        <v>3.12</v>
      </c>
    </row>
    <row r="113" spans="8:35" x14ac:dyDescent="0.25">
      <c r="H113" s="15">
        <v>87</v>
      </c>
      <c r="I113" s="22">
        <v>1.18647E-3</v>
      </c>
      <c r="J113">
        <v>-2682</v>
      </c>
      <c r="K113" s="6">
        <f t="shared" si="26"/>
        <v>3865</v>
      </c>
      <c r="L113" s="6">
        <f t="shared" si="27"/>
        <v>-2727</v>
      </c>
      <c r="N113" s="6">
        <f t="shared" si="28"/>
        <v>3841</v>
      </c>
      <c r="O113" s="6">
        <f t="shared" si="30"/>
        <v>-2683</v>
      </c>
      <c r="P113">
        <f t="shared" si="31"/>
        <v>50.119856344566671</v>
      </c>
      <c r="Q113" s="8">
        <f t="shared" si="32"/>
        <v>42242.834917500375</v>
      </c>
      <c r="R113" s="9" t="str">
        <f t="shared" si="39"/>
        <v>--</v>
      </c>
      <c r="S113">
        <f t="shared" si="33"/>
        <v>2.8864699999999999E-3</v>
      </c>
      <c r="T113">
        <f t="shared" si="34"/>
        <v>17363.719818521124</v>
      </c>
      <c r="U113">
        <f t="shared" si="35"/>
        <v>49001.688504300429</v>
      </c>
      <c r="V113">
        <f t="shared" si="36"/>
        <v>1.0228189655172415E-3</v>
      </c>
      <c r="W113" s="6">
        <f t="shared" si="29"/>
        <v>2.7228189655172414E-3</v>
      </c>
      <c r="X113">
        <f t="shared" si="37"/>
        <v>18407.340693341186</v>
      </c>
      <c r="Y113" t="str">
        <f t="shared" si="38"/>
        <v/>
      </c>
      <c r="AC113" s="3">
        <f t="shared" si="40"/>
        <v>3865</v>
      </c>
      <c r="AD113" s="3">
        <f t="shared" si="41"/>
        <v>-2727</v>
      </c>
      <c r="AE113" s="3">
        <f>100</f>
        <v>100</v>
      </c>
      <c r="AF113" s="3">
        <f t="shared" si="42"/>
        <v>3841</v>
      </c>
      <c r="AG113" s="3">
        <f t="shared" si="43"/>
        <v>-2683</v>
      </c>
      <c r="AH113" s="3">
        <f t="shared" si="44"/>
        <v>100</v>
      </c>
      <c r="AI113" s="3">
        <f t="shared" si="45"/>
        <v>2.72</v>
      </c>
    </row>
    <row r="114" spans="8:35" x14ac:dyDescent="0.25">
      <c r="H114" s="15">
        <v>87</v>
      </c>
      <c r="I114" s="22">
        <v>5.0848799999999997E-4</v>
      </c>
      <c r="J114">
        <v>-2665</v>
      </c>
      <c r="K114" s="6">
        <f t="shared" si="26"/>
        <v>3865</v>
      </c>
      <c r="L114" s="6">
        <f t="shared" si="27"/>
        <v>-2727</v>
      </c>
      <c r="N114" s="6">
        <f t="shared" si="28"/>
        <v>3857</v>
      </c>
      <c r="O114" s="6">
        <f t="shared" si="30"/>
        <v>-2666</v>
      </c>
      <c r="P114">
        <f t="shared" si="31"/>
        <v>61.522353661088097</v>
      </c>
      <c r="Q114" s="8">
        <f t="shared" si="32"/>
        <v>120990.76804386357</v>
      </c>
      <c r="R114" s="9" t="str">
        <f t="shared" si="39"/>
        <v>--</v>
      </c>
      <c r="S114">
        <f t="shared" si="33"/>
        <v>2.2084879999999998E-3</v>
      </c>
      <c r="T114">
        <f t="shared" si="34"/>
        <v>27857.227959168493</v>
      </c>
      <c r="U114">
        <f t="shared" si="35"/>
        <v>140349.29093088175</v>
      </c>
      <c r="V114">
        <f t="shared" si="36"/>
        <v>4.3835172413793101E-4</v>
      </c>
      <c r="W114" s="6">
        <f t="shared" si="29"/>
        <v>2.1383517241379307E-3</v>
      </c>
      <c r="X114">
        <f t="shared" si="37"/>
        <v>28770.923401710552</v>
      </c>
      <c r="Y114" t="str">
        <f t="shared" si="38"/>
        <v/>
      </c>
      <c r="AC114" s="3">
        <f t="shared" si="40"/>
        <v>3865</v>
      </c>
      <c r="AD114" s="3">
        <f t="shared" si="41"/>
        <v>-2727</v>
      </c>
      <c r="AE114" s="3">
        <f>100</f>
        <v>100</v>
      </c>
      <c r="AF114" s="3">
        <f t="shared" si="42"/>
        <v>3857</v>
      </c>
      <c r="AG114" s="3">
        <f t="shared" si="43"/>
        <v>-2666</v>
      </c>
      <c r="AH114" s="3">
        <f t="shared" si="44"/>
        <v>100</v>
      </c>
      <c r="AI114" s="3">
        <f t="shared" si="45"/>
        <v>2.14</v>
      </c>
    </row>
    <row r="115" spans="8:35" x14ac:dyDescent="0.25">
      <c r="H115" s="15">
        <v>87</v>
      </c>
      <c r="I115" s="22">
        <v>7.2035899999999995E-4</v>
      </c>
      <c r="J115">
        <v>-2657</v>
      </c>
      <c r="K115" s="6">
        <f t="shared" si="26"/>
        <v>3865</v>
      </c>
      <c r="L115" s="6">
        <f t="shared" si="27"/>
        <v>-2727</v>
      </c>
      <c r="N115" s="6">
        <f t="shared" si="28"/>
        <v>3865</v>
      </c>
      <c r="O115" s="6">
        <f t="shared" si="30"/>
        <v>-2657</v>
      </c>
      <c r="P115">
        <f t="shared" si="31"/>
        <v>70</v>
      </c>
      <c r="Q115" s="8">
        <f t="shared" si="32"/>
        <v>97173.770300641772</v>
      </c>
      <c r="R115" s="9" t="str">
        <f t="shared" si="39"/>
        <v>--</v>
      </c>
      <c r="S115">
        <f t="shared" si="33"/>
        <v>2.420359E-3</v>
      </c>
      <c r="T115">
        <f t="shared" si="34"/>
        <v>28921.329439145185</v>
      </c>
      <c r="U115">
        <f t="shared" si="35"/>
        <v>112721.57354874445</v>
      </c>
      <c r="V115">
        <f t="shared" si="36"/>
        <v>6.2099913793103444E-4</v>
      </c>
      <c r="W115" s="6">
        <f t="shared" si="29"/>
        <v>2.3209991379310345E-3</v>
      </c>
      <c r="X115">
        <f t="shared" si="37"/>
        <v>30159.42524752457</v>
      </c>
      <c r="Y115" t="str">
        <f t="shared" si="38"/>
        <v>yes</v>
      </c>
      <c r="AC115" s="3">
        <f t="shared" si="40"/>
        <v>3865</v>
      </c>
      <c r="AD115" s="3">
        <f t="shared" si="41"/>
        <v>-2727</v>
      </c>
      <c r="AE115" s="3">
        <f>100</f>
        <v>100</v>
      </c>
      <c r="AF115" s="3">
        <f t="shared" si="42"/>
        <v>3865</v>
      </c>
      <c r="AG115" s="3">
        <f t="shared" si="43"/>
        <v>-2657</v>
      </c>
      <c r="AH115" s="3">
        <f t="shared" si="44"/>
        <v>100</v>
      </c>
      <c r="AI115" s="3">
        <f t="shared" si="45"/>
        <v>2.3199999999999998</v>
      </c>
    </row>
    <row r="116" spans="8:35" x14ac:dyDescent="0.25">
      <c r="H116" s="15">
        <v>87</v>
      </c>
      <c r="I116" s="22">
        <v>1.7797100000000001E-3</v>
      </c>
      <c r="J116">
        <v>-2649</v>
      </c>
      <c r="K116" s="6">
        <f t="shared" si="26"/>
        <v>3865</v>
      </c>
      <c r="L116" s="6">
        <f t="shared" si="27"/>
        <v>-2727</v>
      </c>
      <c r="N116" s="6">
        <f t="shared" si="28"/>
        <v>3873</v>
      </c>
      <c r="O116" s="6">
        <f t="shared" si="30"/>
        <v>-2649</v>
      </c>
      <c r="P116">
        <f t="shared" si="31"/>
        <v>78.409183135650636</v>
      </c>
      <c r="Q116" s="8">
        <f t="shared" si="32"/>
        <v>44057.28075678095</v>
      </c>
      <c r="R116" s="9" t="str">
        <f t="shared" si="39"/>
        <v>--</v>
      </c>
      <c r="S116">
        <f t="shared" si="33"/>
        <v>3.47971E-3</v>
      </c>
      <c r="T116">
        <f t="shared" si="34"/>
        <v>22533.252235287033</v>
      </c>
      <c r="U116">
        <f t="shared" si="35"/>
        <v>51106.445677865901</v>
      </c>
      <c r="V116">
        <f t="shared" si="36"/>
        <v>1.5342327586206899E-3</v>
      </c>
      <c r="W116" s="6">
        <f t="shared" si="29"/>
        <v>3.2342327586206898E-3</v>
      </c>
      <c r="X116">
        <f t="shared" si="37"/>
        <v>24243.518938658566</v>
      </c>
      <c r="Y116" t="str">
        <f t="shared" si="38"/>
        <v/>
      </c>
      <c r="AC116" s="3">
        <f t="shared" si="40"/>
        <v>3865</v>
      </c>
      <c r="AD116" s="3">
        <f t="shared" si="41"/>
        <v>-2727</v>
      </c>
      <c r="AE116" s="3">
        <f>100</f>
        <v>100</v>
      </c>
      <c r="AF116" s="3">
        <f t="shared" si="42"/>
        <v>3873</v>
      </c>
      <c r="AG116" s="3">
        <f t="shared" si="43"/>
        <v>-2649</v>
      </c>
      <c r="AH116" s="3">
        <f t="shared" si="44"/>
        <v>100</v>
      </c>
      <c r="AI116" s="3">
        <f t="shared" si="45"/>
        <v>3.23</v>
      </c>
    </row>
    <row r="117" spans="8:35" x14ac:dyDescent="0.25">
      <c r="H117" s="15">
        <v>100</v>
      </c>
      <c r="I117" s="22">
        <v>9.3593600000000006E-3</v>
      </c>
      <c r="J117">
        <v>-2874</v>
      </c>
      <c r="K117" s="6">
        <f t="shared" si="26"/>
        <v>3862</v>
      </c>
      <c r="L117" s="6">
        <f t="shared" si="27"/>
        <v>-2741</v>
      </c>
      <c r="N117" s="6">
        <f t="shared" si="28"/>
        <v>3685</v>
      </c>
      <c r="O117" s="6">
        <f t="shared" si="30"/>
        <v>-2874</v>
      </c>
      <c r="P117">
        <f t="shared" si="31"/>
        <v>221.40009033421825</v>
      </c>
      <c r="Q117" s="8">
        <f t="shared" si="32"/>
        <v>23655.473273195843</v>
      </c>
      <c r="R117" s="9" t="str">
        <f t="shared" si="39"/>
        <v>--</v>
      </c>
      <c r="S117">
        <f t="shared" si="33"/>
        <v>1.1059360000000001E-2</v>
      </c>
      <c r="T117">
        <f t="shared" si="34"/>
        <v>20019.249787891724</v>
      </c>
      <c r="U117">
        <f t="shared" si="35"/>
        <v>27440.348996907174</v>
      </c>
      <c r="V117">
        <f t="shared" si="36"/>
        <v>8.0684137931034492E-3</v>
      </c>
      <c r="W117" s="6">
        <f t="shared" si="29"/>
        <v>9.7684137931034493E-3</v>
      </c>
      <c r="X117">
        <f t="shared" si="37"/>
        <v>22664.896780941843</v>
      </c>
      <c r="Y117" t="str">
        <f t="shared" si="38"/>
        <v/>
      </c>
      <c r="AC117" s="3">
        <f t="shared" si="40"/>
        <v>3862</v>
      </c>
      <c r="AD117" s="3">
        <f t="shared" si="41"/>
        <v>-2741</v>
      </c>
      <c r="AE117" s="3">
        <f>100</f>
        <v>100</v>
      </c>
      <c r="AF117" s="3">
        <f t="shared" si="42"/>
        <v>3685</v>
      </c>
      <c r="AG117" s="3">
        <f t="shared" si="43"/>
        <v>-2874</v>
      </c>
      <c r="AH117" s="3">
        <f t="shared" si="44"/>
        <v>100</v>
      </c>
      <c r="AI117" s="3">
        <f t="shared" si="45"/>
        <v>9.77</v>
      </c>
    </row>
    <row r="118" spans="8:35" x14ac:dyDescent="0.25">
      <c r="H118" s="15">
        <v>100</v>
      </c>
      <c r="I118" s="22">
        <v>8.4055399999999995E-3</v>
      </c>
      <c r="J118">
        <v>-2864</v>
      </c>
      <c r="K118" s="6">
        <f t="shared" si="26"/>
        <v>3862</v>
      </c>
      <c r="L118" s="6">
        <f t="shared" si="27"/>
        <v>-2741</v>
      </c>
      <c r="N118" s="6">
        <f t="shared" si="28"/>
        <v>3700</v>
      </c>
      <c r="O118" s="6">
        <f t="shared" si="30"/>
        <v>-2864</v>
      </c>
      <c r="P118">
        <f t="shared" si="31"/>
        <v>203.40353979220717</v>
      </c>
      <c r="Q118" s="8">
        <f t="shared" si="32"/>
        <v>24198.747468004101</v>
      </c>
      <c r="R118" s="9" t="str">
        <f t="shared" si="39"/>
        <v>--</v>
      </c>
      <c r="S118">
        <f t="shared" si="33"/>
        <v>1.010554E-2</v>
      </c>
      <c r="T118">
        <f t="shared" si="34"/>
        <v>20127.923870689461</v>
      </c>
      <c r="U118">
        <f t="shared" si="35"/>
        <v>28070.547062884754</v>
      </c>
      <c r="V118">
        <f t="shared" si="36"/>
        <v>7.2461551724137931E-3</v>
      </c>
      <c r="W118" s="6">
        <f t="shared" si="29"/>
        <v>8.9461551724137924E-3</v>
      </c>
      <c r="X118">
        <f t="shared" si="37"/>
        <v>22736.419821938565</v>
      </c>
      <c r="Y118" t="str">
        <f t="shared" si="38"/>
        <v/>
      </c>
      <c r="AC118" s="3">
        <f t="shared" si="40"/>
        <v>3862</v>
      </c>
      <c r="AD118" s="3">
        <f t="shared" si="41"/>
        <v>-2741</v>
      </c>
      <c r="AE118" s="3">
        <f>100</f>
        <v>100</v>
      </c>
      <c r="AF118" s="3">
        <f t="shared" si="42"/>
        <v>3700</v>
      </c>
      <c r="AG118" s="3">
        <f t="shared" si="43"/>
        <v>-2864</v>
      </c>
      <c r="AH118" s="3">
        <f t="shared" si="44"/>
        <v>100</v>
      </c>
      <c r="AI118" s="3">
        <f t="shared" si="45"/>
        <v>8.9499999999999993</v>
      </c>
    </row>
    <row r="119" spans="8:35" x14ac:dyDescent="0.25">
      <c r="H119" s="15">
        <v>100</v>
      </c>
      <c r="I119" s="22">
        <v>8.5247699999999992E-3</v>
      </c>
      <c r="J119">
        <v>-2853</v>
      </c>
      <c r="K119" s="6">
        <f t="shared" si="26"/>
        <v>3862</v>
      </c>
      <c r="L119" s="6">
        <f t="shared" si="27"/>
        <v>-2741</v>
      </c>
      <c r="N119" s="6">
        <f t="shared" si="28"/>
        <v>3704</v>
      </c>
      <c r="O119" s="6">
        <f t="shared" si="30"/>
        <v>-2853</v>
      </c>
      <c r="P119">
        <f t="shared" si="31"/>
        <v>193.66982212001952</v>
      </c>
      <c r="Q119" s="8">
        <f t="shared" si="32"/>
        <v>22718.480629978232</v>
      </c>
      <c r="R119" s="9" t="str">
        <f t="shared" si="39"/>
        <v>--</v>
      </c>
      <c r="S119">
        <f t="shared" si="33"/>
        <v>1.0224769999999999E-2</v>
      </c>
      <c r="T119">
        <f t="shared" si="34"/>
        <v>18941.239961389794</v>
      </c>
      <c r="U119">
        <f t="shared" si="35"/>
        <v>26353.437530774747</v>
      </c>
      <c r="V119">
        <f t="shared" si="36"/>
        <v>7.3489396551724142E-3</v>
      </c>
      <c r="W119" s="6">
        <f t="shared" si="29"/>
        <v>9.0489396551724135E-3</v>
      </c>
      <c r="X119">
        <f t="shared" si="37"/>
        <v>21402.487970987517</v>
      </c>
      <c r="Y119" t="str">
        <f t="shared" si="38"/>
        <v/>
      </c>
      <c r="AC119" s="3">
        <f t="shared" si="40"/>
        <v>3862</v>
      </c>
      <c r="AD119" s="3">
        <f t="shared" si="41"/>
        <v>-2741</v>
      </c>
      <c r="AE119" s="3">
        <f>100</f>
        <v>100</v>
      </c>
      <c r="AF119" s="3">
        <f t="shared" si="42"/>
        <v>3704</v>
      </c>
      <c r="AG119" s="3">
        <f t="shared" si="43"/>
        <v>-2853</v>
      </c>
      <c r="AH119" s="3">
        <f t="shared" si="44"/>
        <v>100</v>
      </c>
      <c r="AI119" s="3">
        <f t="shared" si="45"/>
        <v>9.0500000000000007</v>
      </c>
    </row>
    <row r="120" spans="8:35" x14ac:dyDescent="0.25">
      <c r="H120" s="15">
        <v>100</v>
      </c>
      <c r="I120" s="22">
        <v>6.85558E-3</v>
      </c>
      <c r="J120">
        <v>-2835</v>
      </c>
      <c r="K120" s="6">
        <f t="shared" si="26"/>
        <v>3862</v>
      </c>
      <c r="L120" s="6">
        <f t="shared" si="27"/>
        <v>-2741</v>
      </c>
      <c r="N120" s="6">
        <f t="shared" si="28"/>
        <v>3719</v>
      </c>
      <c r="O120" s="6">
        <f t="shared" si="30"/>
        <v>-2835</v>
      </c>
      <c r="P120">
        <f t="shared" si="31"/>
        <v>171.1286066091815</v>
      </c>
      <c r="Q120" s="8">
        <f t="shared" si="32"/>
        <v>24961.944373660801</v>
      </c>
      <c r="R120" s="9" t="str">
        <f t="shared" si="39"/>
        <v>--</v>
      </c>
      <c r="S120">
        <f t="shared" si="33"/>
        <v>8.5555800000000001E-3</v>
      </c>
      <c r="T120">
        <f t="shared" si="34"/>
        <v>20001.987779809377</v>
      </c>
      <c r="U120">
        <f t="shared" si="35"/>
        <v>28955.855473446529</v>
      </c>
      <c r="V120">
        <f t="shared" si="36"/>
        <v>5.9099827586206891E-3</v>
      </c>
      <c r="W120" s="6">
        <f t="shared" si="29"/>
        <v>7.6099827586206892E-3</v>
      </c>
      <c r="X120">
        <f t="shared" si="37"/>
        <v>22487.384273679825</v>
      </c>
      <c r="Y120" t="str">
        <f t="shared" si="38"/>
        <v/>
      </c>
      <c r="AC120" s="3">
        <f t="shared" si="40"/>
        <v>3862</v>
      </c>
      <c r="AD120" s="3">
        <f t="shared" si="41"/>
        <v>-2741</v>
      </c>
      <c r="AE120" s="3">
        <f>100</f>
        <v>100</v>
      </c>
      <c r="AF120" s="3">
        <f t="shared" si="42"/>
        <v>3719</v>
      </c>
      <c r="AG120" s="3">
        <f t="shared" si="43"/>
        <v>-2835</v>
      </c>
      <c r="AH120" s="3">
        <f t="shared" si="44"/>
        <v>100</v>
      </c>
      <c r="AI120" s="3">
        <f t="shared" si="45"/>
        <v>7.61</v>
      </c>
    </row>
    <row r="121" spans="8:35" x14ac:dyDescent="0.25">
      <c r="H121" s="15">
        <v>100</v>
      </c>
      <c r="I121" s="22">
        <v>6.2594499999999997E-3</v>
      </c>
      <c r="J121">
        <v>-2823</v>
      </c>
      <c r="K121" s="6">
        <f t="shared" si="26"/>
        <v>3862</v>
      </c>
      <c r="L121" s="6">
        <f t="shared" si="27"/>
        <v>-2741</v>
      </c>
      <c r="N121" s="6">
        <f t="shared" si="28"/>
        <v>3728</v>
      </c>
      <c r="O121" s="6">
        <f t="shared" si="30"/>
        <v>-2823</v>
      </c>
      <c r="P121">
        <f t="shared" si="31"/>
        <v>157.09869509324386</v>
      </c>
      <c r="Q121" s="8">
        <f t="shared" si="32"/>
        <v>25097.84327588588</v>
      </c>
      <c r="R121" s="9" t="str">
        <f t="shared" si="39"/>
        <v>--</v>
      </c>
      <c r="S121">
        <f t="shared" si="33"/>
        <v>7.9594499999999999E-3</v>
      </c>
      <c r="T121">
        <f t="shared" si="34"/>
        <v>19737.38073525732</v>
      </c>
      <c r="U121">
        <f t="shared" si="35"/>
        <v>29113.498200027618</v>
      </c>
      <c r="V121">
        <f t="shared" si="36"/>
        <v>5.3960775862068964E-3</v>
      </c>
      <c r="W121" s="6">
        <f t="shared" si="29"/>
        <v>7.0960775862068965E-3</v>
      </c>
      <c r="X121">
        <f t="shared" si="37"/>
        <v>22138.807416453103</v>
      </c>
      <c r="Y121" t="str">
        <f t="shared" si="38"/>
        <v/>
      </c>
      <c r="AC121" s="3">
        <f t="shared" si="40"/>
        <v>3862</v>
      </c>
      <c r="AD121" s="3">
        <f t="shared" si="41"/>
        <v>-2741</v>
      </c>
      <c r="AE121" s="3">
        <f>100</f>
        <v>100</v>
      </c>
      <c r="AF121" s="3">
        <f t="shared" si="42"/>
        <v>3728</v>
      </c>
      <c r="AG121" s="3">
        <f t="shared" si="43"/>
        <v>-2823</v>
      </c>
      <c r="AH121" s="3">
        <f t="shared" si="44"/>
        <v>100</v>
      </c>
      <c r="AI121" s="3">
        <f t="shared" si="45"/>
        <v>7.1</v>
      </c>
    </row>
    <row r="122" spans="8:35" x14ac:dyDescent="0.25">
      <c r="H122" s="15">
        <v>100</v>
      </c>
      <c r="I122" s="22">
        <v>4.8883299999999998E-3</v>
      </c>
      <c r="J122">
        <v>-2809</v>
      </c>
      <c r="K122" s="6">
        <f t="shared" si="26"/>
        <v>3862</v>
      </c>
      <c r="L122" s="6">
        <f t="shared" si="27"/>
        <v>-2741</v>
      </c>
      <c r="N122" s="6">
        <f t="shared" si="28"/>
        <v>3737</v>
      </c>
      <c r="O122" s="6">
        <f t="shared" si="30"/>
        <v>-2809</v>
      </c>
      <c r="P122">
        <f t="shared" si="31"/>
        <v>142.29898102235308</v>
      </c>
      <c r="Q122" s="8">
        <f t="shared" si="32"/>
        <v>29109.937549705744</v>
      </c>
      <c r="R122" s="9" t="str">
        <f t="shared" si="39"/>
        <v>--</v>
      </c>
      <c r="S122">
        <f t="shared" si="33"/>
        <v>6.5883299999999999E-3</v>
      </c>
      <c r="T122">
        <f t="shared" si="34"/>
        <v>21598.64199612847</v>
      </c>
      <c r="U122">
        <f t="shared" si="35"/>
        <v>33767.527557658665</v>
      </c>
      <c r="V122">
        <f t="shared" si="36"/>
        <v>4.2140775862068965E-3</v>
      </c>
      <c r="W122" s="6">
        <f t="shared" si="29"/>
        <v>5.9140775862068966E-3</v>
      </c>
      <c r="X122">
        <f t="shared" si="37"/>
        <v>24061.06090901306</v>
      </c>
      <c r="Y122" t="str">
        <f t="shared" si="38"/>
        <v/>
      </c>
      <c r="AC122" s="3">
        <f t="shared" si="40"/>
        <v>3862</v>
      </c>
      <c r="AD122" s="3">
        <f t="shared" si="41"/>
        <v>-2741</v>
      </c>
      <c r="AE122" s="3">
        <f>100</f>
        <v>100</v>
      </c>
      <c r="AF122" s="3">
        <f t="shared" si="42"/>
        <v>3737</v>
      </c>
      <c r="AG122" s="3">
        <f t="shared" si="43"/>
        <v>-2809</v>
      </c>
      <c r="AH122" s="3">
        <f t="shared" si="44"/>
        <v>100</v>
      </c>
      <c r="AI122" s="3">
        <f t="shared" si="45"/>
        <v>5.91</v>
      </c>
    </row>
    <row r="123" spans="8:35" x14ac:dyDescent="0.25">
      <c r="H123" s="15">
        <v>100</v>
      </c>
      <c r="I123" s="22">
        <v>4.1729599999999999E-3</v>
      </c>
      <c r="J123">
        <v>-2786</v>
      </c>
      <c r="K123" s="6">
        <f t="shared" si="26"/>
        <v>3862</v>
      </c>
      <c r="L123" s="6">
        <f t="shared" si="27"/>
        <v>-2741</v>
      </c>
      <c r="N123" s="6">
        <f t="shared" si="28"/>
        <v>3754</v>
      </c>
      <c r="O123" s="6">
        <f t="shared" si="30"/>
        <v>-2786</v>
      </c>
      <c r="P123">
        <f t="shared" si="31"/>
        <v>117</v>
      </c>
      <c r="Q123" s="8">
        <f t="shared" si="32"/>
        <v>28037.651930524138</v>
      </c>
      <c r="R123" s="9" t="str">
        <f t="shared" si="39"/>
        <v>--</v>
      </c>
      <c r="S123">
        <f t="shared" si="33"/>
        <v>5.87296E-3</v>
      </c>
      <c r="T123">
        <f t="shared" si="34"/>
        <v>19921.811148041194</v>
      </c>
      <c r="U123">
        <f t="shared" si="35"/>
        <v>32523.676239408</v>
      </c>
      <c r="V123">
        <f t="shared" si="36"/>
        <v>3.5973793103448275E-3</v>
      </c>
      <c r="W123" s="6">
        <f t="shared" si="29"/>
        <v>5.2973793103448276E-3</v>
      </c>
      <c r="X123">
        <f t="shared" si="37"/>
        <v>22086.392751132636</v>
      </c>
      <c r="Y123" t="str">
        <f t="shared" si="38"/>
        <v/>
      </c>
      <c r="AC123" s="3">
        <f t="shared" si="40"/>
        <v>3862</v>
      </c>
      <c r="AD123" s="3">
        <f t="shared" si="41"/>
        <v>-2741</v>
      </c>
      <c r="AE123" s="3">
        <f>100</f>
        <v>100</v>
      </c>
      <c r="AF123" s="3">
        <f t="shared" si="42"/>
        <v>3754</v>
      </c>
      <c r="AG123" s="3">
        <f t="shared" si="43"/>
        <v>-2786</v>
      </c>
      <c r="AH123" s="3">
        <f t="shared" si="44"/>
        <v>100</v>
      </c>
      <c r="AI123" s="3">
        <f t="shared" si="45"/>
        <v>5.3</v>
      </c>
    </row>
    <row r="124" spans="8:35" x14ac:dyDescent="0.25">
      <c r="H124" s="15">
        <v>100</v>
      </c>
      <c r="I124" s="22">
        <v>3.75567E-3</v>
      </c>
      <c r="J124">
        <v>-2783</v>
      </c>
      <c r="K124" s="6">
        <f t="shared" si="26"/>
        <v>3862</v>
      </c>
      <c r="L124" s="6">
        <f t="shared" si="27"/>
        <v>-2741</v>
      </c>
      <c r="N124" s="6">
        <f t="shared" si="28"/>
        <v>3756</v>
      </c>
      <c r="O124" s="6">
        <f t="shared" si="30"/>
        <v>-2783</v>
      </c>
      <c r="P124">
        <f t="shared" si="31"/>
        <v>114.0175425099138</v>
      </c>
      <c r="Q124" s="8">
        <f t="shared" si="32"/>
        <v>30358.775534036216</v>
      </c>
      <c r="R124" s="9" t="str">
        <f t="shared" si="39"/>
        <v>--</v>
      </c>
      <c r="S124">
        <f t="shared" si="33"/>
        <v>5.4556700000000001E-3</v>
      </c>
      <c r="T124">
        <f t="shared" si="34"/>
        <v>20898.907468727724</v>
      </c>
      <c r="U124">
        <f t="shared" si="35"/>
        <v>35216.179619482005</v>
      </c>
      <c r="V124">
        <f t="shared" si="36"/>
        <v>3.2376465517241384E-3</v>
      </c>
      <c r="W124" s="6">
        <f t="shared" si="29"/>
        <v>4.9376465517241381E-3</v>
      </c>
      <c r="X124">
        <f t="shared" si="37"/>
        <v>23091.47512190821</v>
      </c>
      <c r="Y124" t="str">
        <f t="shared" si="38"/>
        <v/>
      </c>
      <c r="AC124" s="3">
        <f t="shared" si="40"/>
        <v>3862</v>
      </c>
      <c r="AD124" s="3">
        <f t="shared" si="41"/>
        <v>-2741</v>
      </c>
      <c r="AE124" s="3">
        <f>100</f>
        <v>100</v>
      </c>
      <c r="AF124" s="3">
        <f t="shared" si="42"/>
        <v>3756</v>
      </c>
      <c r="AG124" s="3">
        <f t="shared" si="43"/>
        <v>-2783</v>
      </c>
      <c r="AH124" s="3">
        <f t="shared" si="44"/>
        <v>100</v>
      </c>
      <c r="AI124" s="3">
        <f t="shared" si="45"/>
        <v>4.9400000000000004</v>
      </c>
    </row>
    <row r="125" spans="8:35" x14ac:dyDescent="0.25">
      <c r="H125" s="15">
        <v>100</v>
      </c>
      <c r="I125" s="22">
        <v>2.9981700000000001E-3</v>
      </c>
      <c r="J125">
        <v>-2765</v>
      </c>
      <c r="K125" s="6">
        <f t="shared" si="26"/>
        <v>3862</v>
      </c>
      <c r="L125" s="6">
        <f t="shared" si="27"/>
        <v>-2741</v>
      </c>
      <c r="N125" s="6">
        <f t="shared" si="28"/>
        <v>3771</v>
      </c>
      <c r="O125" s="6">
        <f t="shared" si="30"/>
        <v>-2765</v>
      </c>
      <c r="P125">
        <f t="shared" si="31"/>
        <v>94.111635837445732</v>
      </c>
      <c r="Q125" s="8">
        <f t="shared" si="32"/>
        <v>31389.69299187362</v>
      </c>
      <c r="R125" s="9" t="str">
        <f t="shared" si="39"/>
        <v>--</v>
      </c>
      <c r="S125">
        <f t="shared" si="33"/>
        <v>4.6981699999999998E-3</v>
      </c>
      <c r="T125">
        <f t="shared" si="34"/>
        <v>20031.551824954342</v>
      </c>
      <c r="U125">
        <f t="shared" si="35"/>
        <v>36412.043870573398</v>
      </c>
      <c r="V125">
        <f t="shared" si="36"/>
        <v>2.5846293103448277E-3</v>
      </c>
      <c r="W125" s="6">
        <f t="shared" si="29"/>
        <v>4.2846293103448278E-3</v>
      </c>
      <c r="X125">
        <f t="shared" si="37"/>
        <v>21964.942360409612</v>
      </c>
      <c r="Y125" t="str">
        <f t="shared" si="38"/>
        <v/>
      </c>
      <c r="AC125" s="3">
        <f t="shared" si="40"/>
        <v>3862</v>
      </c>
      <c r="AD125" s="3">
        <f t="shared" si="41"/>
        <v>-2741</v>
      </c>
      <c r="AE125" s="3">
        <f>100</f>
        <v>100</v>
      </c>
      <c r="AF125" s="3">
        <f t="shared" si="42"/>
        <v>3771</v>
      </c>
      <c r="AG125" s="3">
        <f t="shared" si="43"/>
        <v>-2765</v>
      </c>
      <c r="AH125" s="3">
        <f t="shared" si="44"/>
        <v>100</v>
      </c>
      <c r="AI125" s="3">
        <f t="shared" si="45"/>
        <v>4.28</v>
      </c>
    </row>
    <row r="126" spans="8:35" x14ac:dyDescent="0.25">
      <c r="H126" s="15">
        <v>100</v>
      </c>
      <c r="I126" s="22">
        <v>2.9154599999999999E-3</v>
      </c>
      <c r="J126">
        <v>-2762</v>
      </c>
      <c r="K126" s="6">
        <f t="shared" si="26"/>
        <v>3862</v>
      </c>
      <c r="L126" s="6">
        <f t="shared" si="27"/>
        <v>-2741</v>
      </c>
      <c r="N126" s="6">
        <f t="shared" si="28"/>
        <v>3773</v>
      </c>
      <c r="O126" s="6">
        <f t="shared" si="30"/>
        <v>-2762</v>
      </c>
      <c r="P126">
        <f t="shared" si="31"/>
        <v>91.443971917234649</v>
      </c>
      <c r="Q126" s="8">
        <f t="shared" si="32"/>
        <v>31365.195172368905</v>
      </c>
      <c r="R126" s="9" t="str">
        <f t="shared" si="39"/>
        <v>--</v>
      </c>
      <c r="S126">
        <f t="shared" si="33"/>
        <v>4.61546E-3</v>
      </c>
      <c r="T126">
        <f t="shared" si="34"/>
        <v>19812.536977296877</v>
      </c>
      <c r="U126">
        <f t="shared" si="35"/>
        <v>36383.626399947927</v>
      </c>
      <c r="V126">
        <f t="shared" si="36"/>
        <v>2.5133275862068969E-3</v>
      </c>
      <c r="W126" s="6">
        <f t="shared" si="29"/>
        <v>4.2133275862068966E-3</v>
      </c>
      <c r="X126">
        <f t="shared" si="37"/>
        <v>21703.5039517443</v>
      </c>
      <c r="Y126" t="str">
        <f t="shared" si="38"/>
        <v/>
      </c>
      <c r="AC126" s="3">
        <f t="shared" si="40"/>
        <v>3862</v>
      </c>
      <c r="AD126" s="3">
        <f t="shared" si="41"/>
        <v>-2741</v>
      </c>
      <c r="AE126" s="3">
        <f>100</f>
        <v>100</v>
      </c>
      <c r="AF126" s="3">
        <f t="shared" si="42"/>
        <v>3773</v>
      </c>
      <c r="AG126" s="3">
        <f t="shared" si="43"/>
        <v>-2762</v>
      </c>
      <c r="AH126" s="3">
        <f t="shared" si="44"/>
        <v>100</v>
      </c>
      <c r="AI126" s="3">
        <f t="shared" si="45"/>
        <v>4.21</v>
      </c>
    </row>
    <row r="127" spans="8:35" x14ac:dyDescent="0.25">
      <c r="H127" s="15">
        <v>100</v>
      </c>
      <c r="I127" s="22">
        <v>2.3778599999999999E-3</v>
      </c>
      <c r="J127">
        <v>-2751</v>
      </c>
      <c r="K127" s="6">
        <f t="shared" si="26"/>
        <v>3862</v>
      </c>
      <c r="L127" s="6">
        <f t="shared" si="27"/>
        <v>-2741</v>
      </c>
      <c r="N127" s="6">
        <f t="shared" si="28"/>
        <v>3782</v>
      </c>
      <c r="O127" s="6">
        <f t="shared" si="30"/>
        <v>-2751</v>
      </c>
      <c r="P127">
        <f t="shared" si="31"/>
        <v>80.622577482985491</v>
      </c>
      <c r="Q127" s="8">
        <f t="shared" si="32"/>
        <v>33905.519030971336</v>
      </c>
      <c r="R127" s="9" t="str">
        <f t="shared" si="39"/>
        <v>--</v>
      </c>
      <c r="S127">
        <f t="shared" si="33"/>
        <v>4.07786E-3</v>
      </c>
      <c r="T127">
        <f t="shared" si="34"/>
        <v>19770.805638983558</v>
      </c>
      <c r="U127">
        <f t="shared" si="35"/>
        <v>39330.402075926744</v>
      </c>
      <c r="V127">
        <f t="shared" si="36"/>
        <v>2.0498793103448276E-3</v>
      </c>
      <c r="W127" s="6">
        <f t="shared" si="29"/>
        <v>3.7498793103448273E-3</v>
      </c>
      <c r="X127">
        <f t="shared" si="37"/>
        <v>21500.045950964668</v>
      </c>
      <c r="Y127" t="str">
        <f t="shared" si="38"/>
        <v/>
      </c>
      <c r="AC127" s="3">
        <f t="shared" si="40"/>
        <v>3862</v>
      </c>
      <c r="AD127" s="3">
        <f t="shared" si="41"/>
        <v>-2741</v>
      </c>
      <c r="AE127" s="3">
        <f>100</f>
        <v>100</v>
      </c>
      <c r="AF127" s="3">
        <f t="shared" si="42"/>
        <v>3782</v>
      </c>
      <c r="AG127" s="3">
        <f t="shared" si="43"/>
        <v>-2751</v>
      </c>
      <c r="AH127" s="3">
        <f t="shared" si="44"/>
        <v>100</v>
      </c>
      <c r="AI127" s="3">
        <f t="shared" si="45"/>
        <v>3.75</v>
      </c>
    </row>
    <row r="128" spans="8:35" x14ac:dyDescent="0.25">
      <c r="H128" s="15">
        <v>100</v>
      </c>
      <c r="I128" s="22">
        <v>1.0752100000000001E-3</v>
      </c>
      <c r="J128">
        <v>-2717</v>
      </c>
      <c r="K128" s="6">
        <f t="shared" si="26"/>
        <v>3862</v>
      </c>
      <c r="L128" s="6">
        <f t="shared" si="27"/>
        <v>-2741</v>
      </c>
      <c r="N128" s="6">
        <f t="shared" si="28"/>
        <v>3810</v>
      </c>
      <c r="O128" s="6">
        <f t="shared" si="30"/>
        <v>-2717</v>
      </c>
      <c r="P128">
        <f t="shared" si="31"/>
        <v>57.271284253105414</v>
      </c>
      <c r="Q128" s="8">
        <f t="shared" si="32"/>
        <v>53265.207962263565</v>
      </c>
      <c r="R128" s="9" t="str">
        <f t="shared" si="39"/>
        <v>--</v>
      </c>
      <c r="S128">
        <f t="shared" si="33"/>
        <v>2.7752100000000002E-3</v>
      </c>
      <c r="T128">
        <f t="shared" si="34"/>
        <v>20636.738932587232</v>
      </c>
      <c r="U128">
        <f t="shared" si="35"/>
        <v>61787.641236225732</v>
      </c>
      <c r="V128">
        <f t="shared" si="36"/>
        <v>9.2690517241379321E-4</v>
      </c>
      <c r="W128" s="6">
        <f t="shared" si="29"/>
        <v>2.626905172413793E-3</v>
      </c>
      <c r="X128">
        <f t="shared" si="37"/>
        <v>21801.808780360487</v>
      </c>
      <c r="Y128" t="str">
        <f t="shared" si="38"/>
        <v/>
      </c>
      <c r="AC128" s="3">
        <f t="shared" si="40"/>
        <v>3862</v>
      </c>
      <c r="AD128" s="3">
        <f t="shared" si="41"/>
        <v>-2741</v>
      </c>
      <c r="AE128" s="3">
        <f>100</f>
        <v>100</v>
      </c>
      <c r="AF128" s="3">
        <f t="shared" si="42"/>
        <v>3810</v>
      </c>
      <c r="AG128" s="3">
        <f t="shared" si="43"/>
        <v>-2717</v>
      </c>
      <c r="AH128" s="3">
        <f t="shared" si="44"/>
        <v>100</v>
      </c>
      <c r="AI128" s="3">
        <f t="shared" si="45"/>
        <v>2.63</v>
      </c>
    </row>
    <row r="129" spans="8:35" x14ac:dyDescent="0.25">
      <c r="H129" s="15">
        <v>100</v>
      </c>
      <c r="I129" s="22">
        <v>1.71619E-3</v>
      </c>
      <c r="J129">
        <v>-2712</v>
      </c>
      <c r="K129" s="6">
        <f t="shared" si="26"/>
        <v>3862</v>
      </c>
      <c r="L129" s="6">
        <f t="shared" si="27"/>
        <v>-2741</v>
      </c>
      <c r="N129" s="6">
        <f t="shared" si="28"/>
        <v>3815</v>
      </c>
      <c r="O129" s="6">
        <f t="shared" si="30"/>
        <v>-2712</v>
      </c>
      <c r="P129">
        <f t="shared" si="31"/>
        <v>55.226805085936306</v>
      </c>
      <c r="Q129" s="8">
        <f t="shared" si="32"/>
        <v>32179.889805870156</v>
      </c>
      <c r="R129" s="9" t="str">
        <f t="shared" si="39"/>
        <v>--</v>
      </c>
      <c r="S129">
        <f t="shared" si="33"/>
        <v>3.4161899999999999E-3</v>
      </c>
      <c r="T129">
        <f t="shared" si="34"/>
        <v>16166.198333797684</v>
      </c>
      <c r="U129">
        <f t="shared" si="35"/>
        <v>37328.672174809377</v>
      </c>
      <c r="V129">
        <f t="shared" si="36"/>
        <v>1.4794741379310348E-3</v>
      </c>
      <c r="W129" s="6">
        <f t="shared" si="29"/>
        <v>3.1794741379310345E-3</v>
      </c>
      <c r="X129">
        <f t="shared" si="37"/>
        <v>17369.792201509714</v>
      </c>
      <c r="Y129" t="str">
        <f t="shared" si="38"/>
        <v/>
      </c>
      <c r="AC129" s="3">
        <f t="shared" si="40"/>
        <v>3862</v>
      </c>
      <c r="AD129" s="3">
        <f t="shared" si="41"/>
        <v>-2741</v>
      </c>
      <c r="AE129" s="3">
        <f>100</f>
        <v>100</v>
      </c>
      <c r="AF129" s="3">
        <f t="shared" si="42"/>
        <v>3815</v>
      </c>
      <c r="AG129" s="3">
        <f t="shared" si="43"/>
        <v>-2712</v>
      </c>
      <c r="AH129" s="3">
        <f t="shared" si="44"/>
        <v>100</v>
      </c>
      <c r="AI129" s="3">
        <f t="shared" si="45"/>
        <v>3.18</v>
      </c>
    </row>
    <row r="130" spans="8:35" x14ac:dyDescent="0.25">
      <c r="H130" s="15">
        <v>100</v>
      </c>
      <c r="I130" s="22">
        <v>1.4060399999999999E-3</v>
      </c>
      <c r="J130">
        <v>-2699</v>
      </c>
      <c r="K130" s="6">
        <f t="shared" si="26"/>
        <v>3862</v>
      </c>
      <c r="L130" s="6">
        <f t="shared" si="27"/>
        <v>-2741</v>
      </c>
      <c r="N130" s="6">
        <f t="shared" si="28"/>
        <v>3826</v>
      </c>
      <c r="O130" s="6">
        <f t="shared" si="30"/>
        <v>-2700</v>
      </c>
      <c r="P130">
        <f t="shared" si="31"/>
        <v>54.561891462814962</v>
      </c>
      <c r="Q130" s="8">
        <f t="shared" si="32"/>
        <v>38805.362196534217</v>
      </c>
      <c r="R130" s="9" t="str">
        <f t="shared" si="39"/>
        <v>--</v>
      </c>
      <c r="S130">
        <f t="shared" si="33"/>
        <v>3.10604E-3</v>
      </c>
      <c r="T130">
        <f t="shared" si="34"/>
        <v>17566.384033307673</v>
      </c>
      <c r="U130">
        <f t="shared" si="35"/>
        <v>45014.220147979686</v>
      </c>
      <c r="V130">
        <f t="shared" si="36"/>
        <v>1.2121034482758621E-3</v>
      </c>
      <c r="W130" s="6">
        <f t="shared" si="29"/>
        <v>2.9121034482758618E-3</v>
      </c>
      <c r="X130">
        <f t="shared" si="37"/>
        <v>18736.247675239298</v>
      </c>
      <c r="Y130" t="str">
        <f t="shared" si="38"/>
        <v/>
      </c>
      <c r="AC130" s="3">
        <f t="shared" si="40"/>
        <v>3862</v>
      </c>
      <c r="AD130" s="3">
        <f t="shared" si="41"/>
        <v>-2741</v>
      </c>
      <c r="AE130" s="3">
        <f>100</f>
        <v>100</v>
      </c>
      <c r="AF130" s="3">
        <f t="shared" si="42"/>
        <v>3826</v>
      </c>
      <c r="AG130" s="3">
        <f t="shared" si="43"/>
        <v>-2700</v>
      </c>
      <c r="AH130" s="3">
        <f t="shared" si="44"/>
        <v>100</v>
      </c>
      <c r="AI130" s="3">
        <f t="shared" si="45"/>
        <v>2.91</v>
      </c>
    </row>
    <row r="131" spans="8:35" x14ac:dyDescent="0.25">
      <c r="H131" s="15">
        <v>100</v>
      </c>
      <c r="I131" s="22">
        <v>8.8911199999999995E-4</v>
      </c>
      <c r="J131">
        <v>-2683</v>
      </c>
      <c r="K131" s="6">
        <f t="shared" si="26"/>
        <v>3862</v>
      </c>
      <c r="L131" s="6">
        <f t="shared" si="27"/>
        <v>-2741</v>
      </c>
      <c r="N131" s="6">
        <f t="shared" si="28"/>
        <v>3841</v>
      </c>
      <c r="O131" s="6">
        <f t="shared" si="30"/>
        <v>-2683</v>
      </c>
      <c r="P131">
        <f t="shared" si="31"/>
        <v>61.684682053164543</v>
      </c>
      <c r="Q131" s="8">
        <f t="shared" si="32"/>
        <v>69377.853468589499</v>
      </c>
      <c r="R131" s="9" t="str">
        <f t="shared" si="39"/>
        <v>--</v>
      </c>
      <c r="S131">
        <f t="shared" si="33"/>
        <v>2.5891119999999998E-3</v>
      </c>
      <c r="T131">
        <f t="shared" si="34"/>
        <v>23824.648007951972</v>
      </c>
      <c r="U131">
        <f t="shared" si="35"/>
        <v>80478.310023563812</v>
      </c>
      <c r="V131">
        <f t="shared" si="36"/>
        <v>7.6647586206896555E-4</v>
      </c>
      <c r="W131" s="6">
        <f t="shared" si="29"/>
        <v>2.4664758620689653E-3</v>
      </c>
      <c r="X131">
        <f t="shared" si="37"/>
        <v>25009.238080044008</v>
      </c>
      <c r="Y131" t="str">
        <f t="shared" si="38"/>
        <v/>
      </c>
      <c r="AC131" s="3">
        <f t="shared" si="40"/>
        <v>3862</v>
      </c>
      <c r="AD131" s="3">
        <f t="shared" si="41"/>
        <v>-2741</v>
      </c>
      <c r="AE131" s="3">
        <f>100</f>
        <v>100</v>
      </c>
      <c r="AF131" s="3">
        <f t="shared" si="42"/>
        <v>3841</v>
      </c>
      <c r="AG131" s="3">
        <f t="shared" si="43"/>
        <v>-2683</v>
      </c>
      <c r="AH131" s="3">
        <f t="shared" si="44"/>
        <v>100</v>
      </c>
      <c r="AI131" s="3">
        <f t="shared" si="45"/>
        <v>2.4700000000000002</v>
      </c>
    </row>
    <row r="132" spans="8:35" x14ac:dyDescent="0.25">
      <c r="H132" s="15">
        <v>100</v>
      </c>
      <c r="I132" s="22">
        <v>2.9762E-3</v>
      </c>
      <c r="J132">
        <v>-2657</v>
      </c>
      <c r="K132" s="6">
        <f t="shared" si="26"/>
        <v>3862</v>
      </c>
      <c r="L132" s="6">
        <f t="shared" si="27"/>
        <v>-2741</v>
      </c>
      <c r="N132" s="6">
        <f t="shared" si="28"/>
        <v>3865</v>
      </c>
      <c r="O132" s="6">
        <f t="shared" si="30"/>
        <v>-2657</v>
      </c>
      <c r="P132">
        <f t="shared" si="31"/>
        <v>84.053554356731397</v>
      </c>
      <c r="Q132" s="8">
        <f t="shared" si="32"/>
        <v>28241.903889769303</v>
      </c>
      <c r="R132" s="9" t="str">
        <f t="shared" si="39"/>
        <v>--</v>
      </c>
      <c r="S132">
        <f t="shared" si="33"/>
        <v>4.6762000000000001E-3</v>
      </c>
      <c r="T132">
        <f t="shared" si="34"/>
        <v>17974.756074746889</v>
      </c>
      <c r="U132">
        <f t="shared" si="35"/>
        <v>32760.608512132389</v>
      </c>
      <c r="V132">
        <f t="shared" si="36"/>
        <v>2.5656896551724141E-3</v>
      </c>
      <c r="W132" s="6">
        <f t="shared" si="29"/>
        <v>4.2656896551724142E-3</v>
      </c>
      <c r="X132">
        <f t="shared" si="37"/>
        <v>19704.563892689952</v>
      </c>
      <c r="Y132" t="str">
        <f t="shared" si="38"/>
        <v/>
      </c>
      <c r="AC132" s="3">
        <f t="shared" si="40"/>
        <v>3862</v>
      </c>
      <c r="AD132" s="3">
        <f t="shared" si="41"/>
        <v>-2741</v>
      </c>
      <c r="AE132" s="3">
        <f>100</f>
        <v>100</v>
      </c>
      <c r="AF132" s="3">
        <f t="shared" si="42"/>
        <v>3865</v>
      </c>
      <c r="AG132" s="3">
        <f t="shared" si="43"/>
        <v>-2657</v>
      </c>
      <c r="AH132" s="3">
        <f t="shared" si="44"/>
        <v>100</v>
      </c>
      <c r="AI132" s="3">
        <f t="shared" si="45"/>
        <v>4.2699999999999996</v>
      </c>
    </row>
    <row r="133" spans="8:35" x14ac:dyDescent="0.25">
      <c r="H133" s="15">
        <v>100</v>
      </c>
      <c r="I133" s="22">
        <v>3.14387E-3</v>
      </c>
      <c r="J133">
        <v>-2649</v>
      </c>
      <c r="K133" s="6">
        <f t="shared" si="26"/>
        <v>3862</v>
      </c>
      <c r="L133" s="6">
        <f t="shared" si="27"/>
        <v>-2741</v>
      </c>
      <c r="N133" s="6">
        <f t="shared" si="28"/>
        <v>3873</v>
      </c>
      <c r="O133" s="6">
        <f t="shared" si="30"/>
        <v>-2649</v>
      </c>
      <c r="P133">
        <f t="shared" si="31"/>
        <v>92.655275079188016</v>
      </c>
      <c r="Q133" s="8">
        <f t="shared" si="32"/>
        <v>29471.725955331491</v>
      </c>
      <c r="R133" s="9" t="str">
        <f t="shared" si="39"/>
        <v>--</v>
      </c>
      <c r="S133">
        <f t="shared" si="33"/>
        <v>4.8438700000000001E-3</v>
      </c>
      <c r="T133">
        <f t="shared" si="34"/>
        <v>19128.357094469509</v>
      </c>
      <c r="U133">
        <f t="shared" si="35"/>
        <v>34187.202108184523</v>
      </c>
      <c r="V133">
        <f t="shared" si="36"/>
        <v>2.7102327586206901E-3</v>
      </c>
      <c r="W133" s="6">
        <f t="shared" si="29"/>
        <v>4.4102327586206897E-3</v>
      </c>
      <c r="X133">
        <f t="shared" si="37"/>
        <v>21009.157600145838</v>
      </c>
      <c r="Y133" t="str">
        <f t="shared" si="38"/>
        <v/>
      </c>
      <c r="AC133" s="3">
        <f t="shared" si="40"/>
        <v>3862</v>
      </c>
      <c r="AD133" s="3">
        <f t="shared" si="41"/>
        <v>-2741</v>
      </c>
      <c r="AE133" s="3">
        <f>100</f>
        <v>100</v>
      </c>
      <c r="AF133" s="3">
        <f t="shared" si="42"/>
        <v>3873</v>
      </c>
      <c r="AG133" s="3">
        <f t="shared" si="43"/>
        <v>-2649</v>
      </c>
      <c r="AH133" s="3">
        <f t="shared" si="44"/>
        <v>100</v>
      </c>
      <c r="AI133" s="3">
        <f t="shared" si="45"/>
        <v>4.41</v>
      </c>
    </row>
    <row r="134" spans="8:35" x14ac:dyDescent="0.25">
      <c r="H134" s="15">
        <v>112</v>
      </c>
      <c r="I134" s="22">
        <v>8.3420000000000005E-3</v>
      </c>
      <c r="J134">
        <v>-2874</v>
      </c>
      <c r="K134" s="6">
        <f t="shared" si="26"/>
        <v>3858</v>
      </c>
      <c r="L134" s="6">
        <f t="shared" si="27"/>
        <v>-2753</v>
      </c>
      <c r="N134" s="6">
        <f t="shared" si="28"/>
        <v>3685</v>
      </c>
      <c r="O134" s="6">
        <f t="shared" si="30"/>
        <v>-2874</v>
      </c>
      <c r="P134">
        <f t="shared" si="31"/>
        <v>211.11608181282637</v>
      </c>
      <c r="Q134" s="8">
        <f t="shared" si="32"/>
        <v>25307.609903239794</v>
      </c>
      <c r="R134" s="9" t="str">
        <f t="shared" si="39"/>
        <v>--</v>
      </c>
      <c r="S134">
        <f t="shared" si="33"/>
        <v>1.0042000000000001E-2</v>
      </c>
      <c r="T134">
        <f t="shared" si="34"/>
        <v>21023.310278114554</v>
      </c>
      <c r="U134">
        <f t="shared" si="35"/>
        <v>29356.827487758161</v>
      </c>
      <c r="V134">
        <f t="shared" si="36"/>
        <v>7.1913793103448274E-3</v>
      </c>
      <c r="W134" s="6">
        <f t="shared" si="29"/>
        <v>8.8913793103448276E-3</v>
      </c>
      <c r="X134">
        <f t="shared" si="37"/>
        <v>23743.906816257379</v>
      </c>
      <c r="Y134" t="str">
        <f t="shared" si="38"/>
        <v/>
      </c>
      <c r="AC134" s="3">
        <f t="shared" si="40"/>
        <v>3858</v>
      </c>
      <c r="AD134" s="3">
        <f t="shared" si="41"/>
        <v>-2753</v>
      </c>
      <c r="AE134" s="3">
        <f>100</f>
        <v>100</v>
      </c>
      <c r="AF134" s="3">
        <f t="shared" si="42"/>
        <v>3685</v>
      </c>
      <c r="AG134" s="3">
        <f t="shared" si="43"/>
        <v>-2874</v>
      </c>
      <c r="AH134" s="3">
        <f t="shared" si="44"/>
        <v>100</v>
      </c>
      <c r="AI134" s="3">
        <f t="shared" si="45"/>
        <v>8.89</v>
      </c>
    </row>
    <row r="135" spans="8:35" x14ac:dyDescent="0.25">
      <c r="H135" s="15">
        <v>112</v>
      </c>
      <c r="I135" s="22">
        <v>8.2526700000000001E-3</v>
      </c>
      <c r="J135">
        <v>-2864</v>
      </c>
      <c r="K135" s="6">
        <f t="shared" si="26"/>
        <v>3858</v>
      </c>
      <c r="L135" s="6">
        <f t="shared" si="27"/>
        <v>-2753</v>
      </c>
      <c r="N135" s="6">
        <f t="shared" si="28"/>
        <v>3700</v>
      </c>
      <c r="O135" s="6">
        <f t="shared" si="30"/>
        <v>-2864</v>
      </c>
      <c r="P135">
        <f t="shared" si="31"/>
        <v>193.09324172533849</v>
      </c>
      <c r="Q135" s="8">
        <f t="shared" si="32"/>
        <v>23397.669084713005</v>
      </c>
      <c r="R135" s="9" t="str">
        <f t="shared" si="39"/>
        <v>--</v>
      </c>
      <c r="S135">
        <f t="shared" si="33"/>
        <v>9.9526700000000003E-3</v>
      </c>
      <c r="T135">
        <f t="shared" si="34"/>
        <v>19401.149814606379</v>
      </c>
      <c r="U135">
        <f t="shared" si="35"/>
        <v>27141.296138267084</v>
      </c>
      <c r="V135">
        <f t="shared" si="36"/>
        <v>7.1143706896551733E-3</v>
      </c>
      <c r="W135" s="6">
        <f t="shared" si="29"/>
        <v>8.8143706896551734E-3</v>
      </c>
      <c r="X135">
        <f t="shared" si="37"/>
        <v>21906.639568943803</v>
      </c>
      <c r="Y135" t="str">
        <f t="shared" si="38"/>
        <v/>
      </c>
      <c r="AC135" s="3">
        <f t="shared" si="40"/>
        <v>3858</v>
      </c>
      <c r="AD135" s="3">
        <f t="shared" si="41"/>
        <v>-2753</v>
      </c>
      <c r="AE135" s="3">
        <f>100</f>
        <v>100</v>
      </c>
      <c r="AF135" s="3">
        <f t="shared" si="42"/>
        <v>3700</v>
      </c>
      <c r="AG135" s="3">
        <f t="shared" si="43"/>
        <v>-2864</v>
      </c>
      <c r="AH135" s="3">
        <f t="shared" si="44"/>
        <v>100</v>
      </c>
      <c r="AI135" s="3">
        <f t="shared" si="45"/>
        <v>8.81</v>
      </c>
    </row>
    <row r="136" spans="8:35" x14ac:dyDescent="0.25">
      <c r="H136" s="15">
        <v>112</v>
      </c>
      <c r="I136" s="22">
        <v>7.8817599999999998E-3</v>
      </c>
      <c r="J136">
        <v>-2853</v>
      </c>
      <c r="K136" s="6">
        <f t="shared" ref="K136:K199" si="46">VLOOKUP($H136,$B$37:$D$51,2)</f>
        <v>3858</v>
      </c>
      <c r="L136" s="6">
        <f t="shared" ref="L136:L199" si="47">VLOOKUP($H136,$B$37:$D$51,3)</f>
        <v>-2753</v>
      </c>
      <c r="N136" s="6">
        <f t="shared" ref="N136:N199" si="48">VLOOKUP($J136,$B$9:$F$27,3)</f>
        <v>3704</v>
      </c>
      <c r="O136" s="6">
        <f t="shared" si="30"/>
        <v>-2853</v>
      </c>
      <c r="P136">
        <f t="shared" si="31"/>
        <v>183.61917111238685</v>
      </c>
      <c r="Q136" s="8">
        <f t="shared" si="32"/>
        <v>23296.721939311381</v>
      </c>
      <c r="R136" s="9" t="str">
        <f t="shared" si="39"/>
        <v>--</v>
      </c>
      <c r="S136">
        <f t="shared" si="33"/>
        <v>9.5817599999999999E-3</v>
      </c>
      <c r="T136">
        <f t="shared" si="34"/>
        <v>19163.40746505724</v>
      </c>
      <c r="U136">
        <f t="shared" si="35"/>
        <v>27024.197449601201</v>
      </c>
      <c r="V136">
        <f t="shared" si="36"/>
        <v>6.7946206896551719E-3</v>
      </c>
      <c r="W136" s="6">
        <f t="shared" ref="W136:W199" si="49">$T$3+V136</f>
        <v>8.4946206896551711E-3</v>
      </c>
      <c r="X136">
        <f t="shared" si="37"/>
        <v>21615.935286669126</v>
      </c>
      <c r="Y136" t="str">
        <f t="shared" si="38"/>
        <v/>
      </c>
      <c r="AC136" s="3">
        <f t="shared" si="40"/>
        <v>3858</v>
      </c>
      <c r="AD136" s="3">
        <f t="shared" si="41"/>
        <v>-2753</v>
      </c>
      <c r="AE136" s="3">
        <f>100</f>
        <v>100</v>
      </c>
      <c r="AF136" s="3">
        <f t="shared" si="42"/>
        <v>3704</v>
      </c>
      <c r="AG136" s="3">
        <f t="shared" si="43"/>
        <v>-2853</v>
      </c>
      <c r="AH136" s="3">
        <f t="shared" si="44"/>
        <v>100</v>
      </c>
      <c r="AI136" s="3">
        <f t="shared" si="45"/>
        <v>8.49</v>
      </c>
    </row>
    <row r="137" spans="8:35" x14ac:dyDescent="0.25">
      <c r="H137" s="15">
        <v>112</v>
      </c>
      <c r="I137" s="22">
        <v>8.0981300000000003E-3</v>
      </c>
      <c r="J137">
        <v>-2835</v>
      </c>
      <c r="K137" s="6">
        <f t="shared" si="46"/>
        <v>3858</v>
      </c>
      <c r="L137" s="6">
        <f t="shared" si="47"/>
        <v>-2753</v>
      </c>
      <c r="N137" s="6">
        <f t="shared" si="48"/>
        <v>3719</v>
      </c>
      <c r="O137" s="6">
        <f t="shared" ref="O137:O200" si="50">VLOOKUP($J137,$B$9:$F$27,4)</f>
        <v>-2835</v>
      </c>
      <c r="P137">
        <f t="shared" ref="P137:P200" si="51">((N137-K137)^2+(O137-L137)^2)^0.5</f>
        <v>161.38463371709216</v>
      </c>
      <c r="Q137" s="8">
        <f t="shared" ref="Q137:Q200" si="52">P137/I137</f>
        <v>19928.629661056584</v>
      </c>
      <c r="R137" s="9" t="str">
        <f t="shared" si="39"/>
        <v>--</v>
      </c>
      <c r="S137">
        <f t="shared" ref="S137:S200" si="53">I137+$T$3</f>
        <v>9.7981300000000004E-3</v>
      </c>
      <c r="T137">
        <f t="shared" ref="T137:T200" si="54">P137/S137</f>
        <v>16470.962695646227</v>
      </c>
      <c r="U137">
        <f t="shared" ref="U137:U200" si="55">Q137*$W$3</f>
        <v>23117.210406825638</v>
      </c>
      <c r="V137">
        <f t="shared" ref="V137:V200" si="56">P137/U137</f>
        <v>6.9811465517241383E-3</v>
      </c>
      <c r="W137" s="6">
        <f t="shared" si="49"/>
        <v>8.6811465517241376E-3</v>
      </c>
      <c r="X137">
        <f t="shared" ref="X137:X200" si="57">P137/W137</f>
        <v>18590.244129105275</v>
      </c>
      <c r="Y137" t="str">
        <f t="shared" ref="Y137:Y200" si="58">IF(X137&gt;30000,"yes","")</f>
        <v/>
      </c>
      <c r="AC137" s="3">
        <f t="shared" si="40"/>
        <v>3858</v>
      </c>
      <c r="AD137" s="3">
        <f t="shared" si="41"/>
        <v>-2753</v>
      </c>
      <c r="AE137" s="3">
        <f>100</f>
        <v>100</v>
      </c>
      <c r="AF137" s="3">
        <f t="shared" si="42"/>
        <v>3719</v>
      </c>
      <c r="AG137" s="3">
        <f t="shared" si="43"/>
        <v>-2835</v>
      </c>
      <c r="AH137" s="3">
        <f t="shared" si="44"/>
        <v>100</v>
      </c>
      <c r="AI137" s="3">
        <f t="shared" si="45"/>
        <v>8.68</v>
      </c>
    </row>
    <row r="138" spans="8:35" x14ac:dyDescent="0.25">
      <c r="H138" s="15">
        <v>112</v>
      </c>
      <c r="I138" s="22">
        <v>6.1199599999999998E-3</v>
      </c>
      <c r="J138">
        <v>-2823</v>
      </c>
      <c r="K138" s="6">
        <f t="shared" si="46"/>
        <v>3858</v>
      </c>
      <c r="L138" s="6">
        <f t="shared" si="47"/>
        <v>-2753</v>
      </c>
      <c r="N138" s="6">
        <f t="shared" si="48"/>
        <v>3728</v>
      </c>
      <c r="O138" s="6">
        <f t="shared" si="50"/>
        <v>-2823</v>
      </c>
      <c r="P138">
        <f t="shared" si="51"/>
        <v>147.648230602334</v>
      </c>
      <c r="Q138" s="8">
        <f t="shared" si="52"/>
        <v>24125.685560417714</v>
      </c>
      <c r="R138" s="9" t="str">
        <f t="shared" ref="R138:R201" si="59">IF(N137=N138,"warning","--")</f>
        <v>--</v>
      </c>
      <c r="S138">
        <f t="shared" si="53"/>
        <v>7.8199599999999991E-3</v>
      </c>
      <c r="T138">
        <f t="shared" si="54"/>
        <v>18880.944480832895</v>
      </c>
      <c r="U138">
        <f t="shared" si="55"/>
        <v>27985.795250084546</v>
      </c>
      <c r="V138">
        <f t="shared" si="56"/>
        <v>5.2758275862068967E-3</v>
      </c>
      <c r="W138" s="6">
        <f t="shared" si="49"/>
        <v>6.9758275862068968E-3</v>
      </c>
      <c r="X138">
        <f t="shared" si="57"/>
        <v>21165.693787253946</v>
      </c>
      <c r="Y138" t="str">
        <f t="shared" si="58"/>
        <v/>
      </c>
      <c r="AC138" s="3">
        <f t="shared" si="40"/>
        <v>3858</v>
      </c>
      <c r="AD138" s="3">
        <f t="shared" si="41"/>
        <v>-2753</v>
      </c>
      <c r="AE138" s="3">
        <f>100</f>
        <v>100</v>
      </c>
      <c r="AF138" s="3">
        <f t="shared" si="42"/>
        <v>3728</v>
      </c>
      <c r="AG138" s="3">
        <f t="shared" si="43"/>
        <v>-2823</v>
      </c>
      <c r="AH138" s="3">
        <f t="shared" si="44"/>
        <v>100</v>
      </c>
      <c r="AI138" s="3">
        <f t="shared" si="45"/>
        <v>6.98</v>
      </c>
    </row>
    <row r="139" spans="8:35" x14ac:dyDescent="0.25">
      <c r="H139" s="15">
        <v>112</v>
      </c>
      <c r="I139" s="22">
        <v>5.1926899999999998E-3</v>
      </c>
      <c r="J139">
        <v>-2809</v>
      </c>
      <c r="K139" s="6">
        <f t="shared" si="46"/>
        <v>3858</v>
      </c>
      <c r="L139" s="6">
        <f t="shared" si="47"/>
        <v>-2753</v>
      </c>
      <c r="N139" s="6">
        <f t="shared" si="48"/>
        <v>3737</v>
      </c>
      <c r="O139" s="6">
        <f t="shared" si="50"/>
        <v>-2809</v>
      </c>
      <c r="P139">
        <f t="shared" si="51"/>
        <v>133.33041663476493</v>
      </c>
      <c r="Q139" s="8">
        <f t="shared" si="52"/>
        <v>25676.56005553286</v>
      </c>
      <c r="R139" s="9" t="str">
        <f t="shared" si="59"/>
        <v>--</v>
      </c>
      <c r="S139">
        <f t="shared" si="53"/>
        <v>6.8926899999999999E-3</v>
      </c>
      <c r="T139">
        <f t="shared" si="54"/>
        <v>19343.741940340409</v>
      </c>
      <c r="U139">
        <f t="shared" si="55"/>
        <v>29784.809664418117</v>
      </c>
      <c r="V139">
        <f t="shared" si="56"/>
        <v>4.4764568965517245E-3</v>
      </c>
      <c r="W139" s="6">
        <f t="shared" si="49"/>
        <v>6.1764568965517247E-3</v>
      </c>
      <c r="X139">
        <f t="shared" si="57"/>
        <v>21586.877212597796</v>
      </c>
      <c r="Y139" t="str">
        <f t="shared" si="58"/>
        <v/>
      </c>
      <c r="AC139" s="3">
        <f t="shared" si="40"/>
        <v>3858</v>
      </c>
      <c r="AD139" s="3">
        <f t="shared" si="41"/>
        <v>-2753</v>
      </c>
      <c r="AE139" s="3">
        <f>100</f>
        <v>100</v>
      </c>
      <c r="AF139" s="3">
        <f t="shared" si="42"/>
        <v>3737</v>
      </c>
      <c r="AG139" s="3">
        <f t="shared" si="43"/>
        <v>-2809</v>
      </c>
      <c r="AH139" s="3">
        <f t="shared" si="44"/>
        <v>100</v>
      </c>
      <c r="AI139" s="3">
        <f t="shared" si="45"/>
        <v>6.18</v>
      </c>
    </row>
    <row r="140" spans="8:35" x14ac:dyDescent="0.25">
      <c r="H140" s="15">
        <v>112</v>
      </c>
      <c r="I140" s="22">
        <v>3.86361E-3</v>
      </c>
      <c r="J140">
        <v>-2786</v>
      </c>
      <c r="K140" s="6">
        <f t="shared" si="46"/>
        <v>3858</v>
      </c>
      <c r="L140" s="6">
        <f t="shared" si="47"/>
        <v>-2753</v>
      </c>
      <c r="N140" s="6">
        <f t="shared" si="48"/>
        <v>3754</v>
      </c>
      <c r="O140" s="6">
        <f t="shared" si="50"/>
        <v>-2786</v>
      </c>
      <c r="P140">
        <f t="shared" si="51"/>
        <v>109.11003620199197</v>
      </c>
      <c r="Q140" s="8">
        <f t="shared" si="52"/>
        <v>28240.437363499932</v>
      </c>
      <c r="R140" s="9" t="str">
        <f t="shared" si="59"/>
        <v>--</v>
      </c>
      <c r="S140">
        <f t="shared" si="53"/>
        <v>5.5636100000000001E-3</v>
      </c>
      <c r="T140">
        <f t="shared" si="54"/>
        <v>19611.373946411048</v>
      </c>
      <c r="U140">
        <f t="shared" si="55"/>
        <v>32758.90734165992</v>
      </c>
      <c r="V140">
        <f t="shared" si="56"/>
        <v>3.3306982758620693E-3</v>
      </c>
      <c r="W140" s="6">
        <f t="shared" si="49"/>
        <v>5.0306982758620694E-3</v>
      </c>
      <c r="X140">
        <f t="shared" si="57"/>
        <v>21688.845209722836</v>
      </c>
      <c r="Y140" t="str">
        <f t="shared" si="58"/>
        <v/>
      </c>
      <c r="AC140" s="3">
        <f t="shared" si="40"/>
        <v>3858</v>
      </c>
      <c r="AD140" s="3">
        <f t="shared" si="41"/>
        <v>-2753</v>
      </c>
      <c r="AE140" s="3">
        <f>100</f>
        <v>100</v>
      </c>
      <c r="AF140" s="3">
        <f t="shared" si="42"/>
        <v>3754</v>
      </c>
      <c r="AG140" s="3">
        <f t="shared" si="43"/>
        <v>-2786</v>
      </c>
      <c r="AH140" s="3">
        <f t="shared" si="44"/>
        <v>100</v>
      </c>
      <c r="AI140" s="3">
        <f t="shared" si="45"/>
        <v>5.03</v>
      </c>
    </row>
    <row r="141" spans="8:35" x14ac:dyDescent="0.25">
      <c r="H141" s="15">
        <v>112</v>
      </c>
      <c r="I141" s="22">
        <v>4.4508799999999999E-3</v>
      </c>
      <c r="J141">
        <v>-2783</v>
      </c>
      <c r="K141" s="6">
        <f t="shared" si="46"/>
        <v>3858</v>
      </c>
      <c r="L141" s="6">
        <f t="shared" si="47"/>
        <v>-2753</v>
      </c>
      <c r="N141" s="6">
        <f t="shared" si="48"/>
        <v>3756</v>
      </c>
      <c r="O141" s="6">
        <f t="shared" si="50"/>
        <v>-2783</v>
      </c>
      <c r="P141">
        <f t="shared" si="51"/>
        <v>106.3202708800161</v>
      </c>
      <c r="Q141" s="8">
        <f t="shared" si="52"/>
        <v>23887.471888708773</v>
      </c>
      <c r="R141" s="9" t="str">
        <f t="shared" si="59"/>
        <v>--</v>
      </c>
      <c r="S141">
        <f t="shared" si="53"/>
        <v>6.1508800000000001E-3</v>
      </c>
      <c r="T141">
        <f t="shared" si="54"/>
        <v>17285.375569026888</v>
      </c>
      <c r="U141">
        <f t="shared" si="55"/>
        <v>27709.467390902173</v>
      </c>
      <c r="V141">
        <f t="shared" si="56"/>
        <v>3.8369655172413794E-3</v>
      </c>
      <c r="W141" s="6">
        <f t="shared" si="49"/>
        <v>5.5369655172413795E-3</v>
      </c>
      <c r="X141">
        <f t="shared" si="57"/>
        <v>19201.902296293665</v>
      </c>
      <c r="Y141" t="str">
        <f t="shared" si="58"/>
        <v/>
      </c>
      <c r="AC141" s="3">
        <f t="shared" si="40"/>
        <v>3858</v>
      </c>
      <c r="AD141" s="3">
        <f t="shared" si="41"/>
        <v>-2753</v>
      </c>
      <c r="AE141" s="3">
        <f>100</f>
        <v>100</v>
      </c>
      <c r="AF141" s="3">
        <f t="shared" si="42"/>
        <v>3756</v>
      </c>
      <c r="AG141" s="3">
        <f t="shared" si="43"/>
        <v>-2783</v>
      </c>
      <c r="AH141" s="3">
        <f t="shared" si="44"/>
        <v>100</v>
      </c>
      <c r="AI141" s="3">
        <f t="shared" si="45"/>
        <v>5.54</v>
      </c>
    </row>
    <row r="142" spans="8:35" x14ac:dyDescent="0.25">
      <c r="H142" s="15">
        <v>112</v>
      </c>
      <c r="I142" s="22">
        <v>3.73997E-3</v>
      </c>
      <c r="J142">
        <v>-2765</v>
      </c>
      <c r="K142" s="6">
        <f t="shared" si="46"/>
        <v>3858</v>
      </c>
      <c r="L142" s="6">
        <f t="shared" si="47"/>
        <v>-2753</v>
      </c>
      <c r="N142" s="6">
        <f t="shared" si="48"/>
        <v>3771</v>
      </c>
      <c r="O142" s="6">
        <f t="shared" si="50"/>
        <v>-2765</v>
      </c>
      <c r="P142">
        <f t="shared" si="51"/>
        <v>87.823687009826685</v>
      </c>
      <c r="Q142" s="8">
        <f t="shared" si="52"/>
        <v>23482.457615923839</v>
      </c>
      <c r="R142" s="9" t="str">
        <f t="shared" si="59"/>
        <v>--</v>
      </c>
      <c r="S142">
        <f t="shared" si="53"/>
        <v>5.4399699999999997E-3</v>
      </c>
      <c r="T142">
        <f t="shared" si="54"/>
        <v>16144.149142334736</v>
      </c>
      <c r="U142">
        <f t="shared" si="55"/>
        <v>27239.650834471649</v>
      </c>
      <c r="V142">
        <f t="shared" si="56"/>
        <v>3.2241120689655177E-3</v>
      </c>
      <c r="W142" s="6">
        <f t="shared" si="49"/>
        <v>4.9241120689655178E-3</v>
      </c>
      <c r="X142">
        <f t="shared" si="57"/>
        <v>17835.43627354467</v>
      </c>
      <c r="Y142" t="str">
        <f t="shared" si="58"/>
        <v/>
      </c>
      <c r="AC142" s="3">
        <f t="shared" si="40"/>
        <v>3858</v>
      </c>
      <c r="AD142" s="3">
        <f t="shared" si="41"/>
        <v>-2753</v>
      </c>
      <c r="AE142" s="3">
        <f>100</f>
        <v>100</v>
      </c>
      <c r="AF142" s="3">
        <f t="shared" si="42"/>
        <v>3771</v>
      </c>
      <c r="AG142" s="3">
        <f t="shared" si="43"/>
        <v>-2765</v>
      </c>
      <c r="AH142" s="3">
        <f t="shared" si="44"/>
        <v>100</v>
      </c>
      <c r="AI142" s="3">
        <f t="shared" si="45"/>
        <v>4.92</v>
      </c>
    </row>
    <row r="143" spans="8:35" x14ac:dyDescent="0.25">
      <c r="H143" s="15">
        <v>112</v>
      </c>
      <c r="I143" s="22">
        <v>2.4108900000000002E-3</v>
      </c>
      <c r="J143">
        <v>-2762</v>
      </c>
      <c r="K143" s="6">
        <f t="shared" si="46"/>
        <v>3858</v>
      </c>
      <c r="L143" s="6">
        <f t="shared" si="47"/>
        <v>-2753</v>
      </c>
      <c r="N143" s="6">
        <f t="shared" si="48"/>
        <v>3773</v>
      </c>
      <c r="O143" s="6">
        <f t="shared" si="50"/>
        <v>-2762</v>
      </c>
      <c r="P143">
        <f t="shared" si="51"/>
        <v>85.475142585432408</v>
      </c>
      <c r="Q143" s="8">
        <f t="shared" si="52"/>
        <v>35453.771256852204</v>
      </c>
      <c r="R143" s="9" t="str">
        <f t="shared" si="59"/>
        <v>--</v>
      </c>
      <c r="S143">
        <f t="shared" si="53"/>
        <v>4.1108899999999999E-3</v>
      </c>
      <c r="T143">
        <f t="shared" si="54"/>
        <v>20792.369191448182</v>
      </c>
      <c r="U143">
        <f t="shared" si="55"/>
        <v>41126.374657948552</v>
      </c>
      <c r="V143">
        <f t="shared" si="56"/>
        <v>2.0783534482758624E-3</v>
      </c>
      <c r="W143" s="6">
        <f t="shared" si="49"/>
        <v>3.7783534482758625E-3</v>
      </c>
      <c r="X143">
        <f t="shared" si="57"/>
        <v>22622.325771146796</v>
      </c>
      <c r="Y143" t="str">
        <f t="shared" si="58"/>
        <v/>
      </c>
      <c r="AC143" s="3">
        <f t="shared" si="40"/>
        <v>3858</v>
      </c>
      <c r="AD143" s="3">
        <f t="shared" si="41"/>
        <v>-2753</v>
      </c>
      <c r="AE143" s="3">
        <f>100</f>
        <v>100</v>
      </c>
      <c r="AF143" s="3">
        <f t="shared" si="42"/>
        <v>3773</v>
      </c>
      <c r="AG143" s="3">
        <f t="shared" si="43"/>
        <v>-2762</v>
      </c>
      <c r="AH143" s="3">
        <f t="shared" si="44"/>
        <v>100</v>
      </c>
      <c r="AI143" s="3">
        <f t="shared" si="45"/>
        <v>3.78</v>
      </c>
    </row>
    <row r="144" spans="8:35" x14ac:dyDescent="0.25">
      <c r="H144" s="15">
        <v>112</v>
      </c>
      <c r="I144" s="22">
        <v>2.22544E-3</v>
      </c>
      <c r="J144">
        <v>-2751</v>
      </c>
      <c r="K144" s="6">
        <f t="shared" si="46"/>
        <v>3858</v>
      </c>
      <c r="L144" s="6">
        <f t="shared" si="47"/>
        <v>-2753</v>
      </c>
      <c r="N144" s="6">
        <f t="shared" si="48"/>
        <v>3782</v>
      </c>
      <c r="O144" s="6">
        <f t="shared" si="50"/>
        <v>-2751</v>
      </c>
      <c r="P144">
        <f t="shared" si="51"/>
        <v>76.026311234992846</v>
      </c>
      <c r="Q144" s="8">
        <f t="shared" si="52"/>
        <v>34162.372939730049</v>
      </c>
      <c r="R144" s="9" t="str">
        <f t="shared" si="59"/>
        <v>--</v>
      </c>
      <c r="S144">
        <f t="shared" si="53"/>
        <v>3.9254399999999997E-3</v>
      </c>
      <c r="T144">
        <f t="shared" si="54"/>
        <v>19367.589680390694</v>
      </c>
      <c r="U144">
        <f t="shared" si="55"/>
        <v>39628.352610086855</v>
      </c>
      <c r="V144">
        <f t="shared" si="56"/>
        <v>1.9184827586206899E-3</v>
      </c>
      <c r="W144" s="6">
        <f t="shared" si="49"/>
        <v>3.6184827586206898E-3</v>
      </c>
      <c r="X144">
        <f t="shared" si="57"/>
        <v>21010.549533189682</v>
      </c>
      <c r="Y144" t="str">
        <f t="shared" si="58"/>
        <v/>
      </c>
      <c r="AC144" s="3">
        <f t="shared" si="40"/>
        <v>3858</v>
      </c>
      <c r="AD144" s="3">
        <f t="shared" si="41"/>
        <v>-2753</v>
      </c>
      <c r="AE144" s="3">
        <f>100</f>
        <v>100</v>
      </c>
      <c r="AF144" s="3">
        <f t="shared" si="42"/>
        <v>3782</v>
      </c>
      <c r="AG144" s="3">
        <f t="shared" si="43"/>
        <v>-2751</v>
      </c>
      <c r="AH144" s="3">
        <f t="shared" si="44"/>
        <v>100</v>
      </c>
      <c r="AI144" s="3">
        <f t="shared" si="45"/>
        <v>3.62</v>
      </c>
    </row>
    <row r="145" spans="8:35" x14ac:dyDescent="0.25">
      <c r="H145" s="15">
        <v>112</v>
      </c>
      <c r="I145" s="22">
        <v>2.1327099999999999E-3</v>
      </c>
      <c r="J145">
        <v>-2717</v>
      </c>
      <c r="K145" s="6">
        <f t="shared" si="46"/>
        <v>3858</v>
      </c>
      <c r="L145" s="6">
        <f t="shared" si="47"/>
        <v>-2753</v>
      </c>
      <c r="N145" s="6">
        <f t="shared" si="48"/>
        <v>3810</v>
      </c>
      <c r="O145" s="6">
        <f t="shared" si="50"/>
        <v>-2717</v>
      </c>
      <c r="P145">
        <f t="shared" si="51"/>
        <v>60</v>
      </c>
      <c r="Q145" s="8">
        <f t="shared" si="52"/>
        <v>28133.220175269962</v>
      </c>
      <c r="R145" s="9" t="str">
        <f t="shared" si="59"/>
        <v>--</v>
      </c>
      <c r="S145">
        <f t="shared" si="53"/>
        <v>3.8327099999999996E-3</v>
      </c>
      <c r="T145">
        <f t="shared" si="54"/>
        <v>15654.719506563242</v>
      </c>
      <c r="U145">
        <f t="shared" si="55"/>
        <v>32634.535403313155</v>
      </c>
      <c r="V145">
        <f t="shared" si="56"/>
        <v>1.838543103448276E-3</v>
      </c>
      <c r="W145" s="6">
        <f t="shared" si="49"/>
        <v>3.5385431034482759E-3</v>
      </c>
      <c r="X145">
        <f t="shared" si="57"/>
        <v>16956.130883789599</v>
      </c>
      <c r="Y145" t="str">
        <f t="shared" si="58"/>
        <v/>
      </c>
      <c r="AC145" s="3">
        <f t="shared" si="40"/>
        <v>3858</v>
      </c>
      <c r="AD145" s="3">
        <f t="shared" si="41"/>
        <v>-2753</v>
      </c>
      <c r="AE145" s="3">
        <f>100</f>
        <v>100</v>
      </c>
      <c r="AF145" s="3">
        <f t="shared" si="42"/>
        <v>3810</v>
      </c>
      <c r="AG145" s="3">
        <f t="shared" si="43"/>
        <v>-2717</v>
      </c>
      <c r="AH145" s="3">
        <f t="shared" si="44"/>
        <v>100</v>
      </c>
      <c r="AI145" s="3">
        <f t="shared" si="45"/>
        <v>3.54</v>
      </c>
    </row>
    <row r="146" spans="8:35" x14ac:dyDescent="0.25">
      <c r="H146" s="15">
        <v>112</v>
      </c>
      <c r="I146" s="22">
        <v>2.0708900000000001E-3</v>
      </c>
      <c r="J146">
        <v>-2712</v>
      </c>
      <c r="K146" s="6">
        <f t="shared" si="46"/>
        <v>3858</v>
      </c>
      <c r="L146" s="6">
        <f t="shared" si="47"/>
        <v>-2753</v>
      </c>
      <c r="N146" s="6">
        <f t="shared" si="48"/>
        <v>3815</v>
      </c>
      <c r="O146" s="6">
        <f t="shared" si="50"/>
        <v>-2712</v>
      </c>
      <c r="P146">
        <f t="shared" si="51"/>
        <v>59.413803110051795</v>
      </c>
      <c r="Q146" s="8">
        <f t="shared" si="52"/>
        <v>28689.985035444563</v>
      </c>
      <c r="R146" s="9" t="str">
        <f t="shared" si="59"/>
        <v>--</v>
      </c>
      <c r="S146">
        <f t="shared" si="53"/>
        <v>3.7708899999999998E-3</v>
      </c>
      <c r="T146">
        <f t="shared" si="54"/>
        <v>15755.90990722397</v>
      </c>
      <c r="U146">
        <f t="shared" si="55"/>
        <v>33280.382641115692</v>
      </c>
      <c r="V146">
        <f t="shared" si="56"/>
        <v>1.7852500000000002E-3</v>
      </c>
      <c r="W146" s="6">
        <f t="shared" si="49"/>
        <v>3.4852500000000001E-3</v>
      </c>
      <c r="X146">
        <f t="shared" si="57"/>
        <v>17047.214148210831</v>
      </c>
      <c r="Y146" t="str">
        <f t="shared" si="58"/>
        <v/>
      </c>
      <c r="AC146" s="3">
        <f t="shared" si="40"/>
        <v>3858</v>
      </c>
      <c r="AD146" s="3">
        <f t="shared" si="41"/>
        <v>-2753</v>
      </c>
      <c r="AE146" s="3">
        <f>100</f>
        <v>100</v>
      </c>
      <c r="AF146" s="3">
        <f t="shared" si="42"/>
        <v>3815</v>
      </c>
      <c r="AG146" s="3">
        <f t="shared" si="43"/>
        <v>-2712</v>
      </c>
      <c r="AH146" s="3">
        <f t="shared" si="44"/>
        <v>100</v>
      </c>
      <c r="AI146" s="3">
        <f t="shared" si="45"/>
        <v>3.49</v>
      </c>
    </row>
    <row r="147" spans="8:35" x14ac:dyDescent="0.25">
      <c r="H147" s="15">
        <v>112</v>
      </c>
      <c r="I147" s="22">
        <v>1.51453E-3</v>
      </c>
      <c r="J147">
        <v>-2700</v>
      </c>
      <c r="K147" s="6">
        <f t="shared" si="46"/>
        <v>3858</v>
      </c>
      <c r="L147" s="6">
        <f t="shared" si="47"/>
        <v>-2753</v>
      </c>
      <c r="N147" s="6">
        <f t="shared" si="48"/>
        <v>3826</v>
      </c>
      <c r="O147" s="6">
        <f t="shared" si="50"/>
        <v>-2700</v>
      </c>
      <c r="P147">
        <f t="shared" si="51"/>
        <v>61.911226768656427</v>
      </c>
      <c r="Q147" s="8">
        <f t="shared" si="52"/>
        <v>40878.177895886132</v>
      </c>
      <c r="R147" s="9" t="str">
        <f t="shared" si="59"/>
        <v>--</v>
      </c>
      <c r="S147">
        <f t="shared" si="53"/>
        <v>3.2145300000000002E-3</v>
      </c>
      <c r="T147">
        <f t="shared" si="54"/>
        <v>19259.80680493149</v>
      </c>
      <c r="U147">
        <f t="shared" si="55"/>
        <v>47418.686359227911</v>
      </c>
      <c r="V147">
        <f t="shared" si="56"/>
        <v>1.3056293103448277E-3</v>
      </c>
      <c r="W147" s="6">
        <f t="shared" si="49"/>
        <v>3.0056293103448276E-3</v>
      </c>
      <c r="X147">
        <f t="shared" si="57"/>
        <v>20598.423949210664</v>
      </c>
      <c r="Y147" t="str">
        <f t="shared" si="58"/>
        <v/>
      </c>
      <c r="AC147" s="3">
        <f t="shared" si="40"/>
        <v>3858</v>
      </c>
      <c r="AD147" s="3">
        <f t="shared" si="41"/>
        <v>-2753</v>
      </c>
      <c r="AE147" s="3">
        <f>100</f>
        <v>100</v>
      </c>
      <c r="AF147" s="3">
        <f t="shared" si="42"/>
        <v>3826</v>
      </c>
      <c r="AG147" s="3">
        <f t="shared" si="43"/>
        <v>-2700</v>
      </c>
      <c r="AH147" s="3">
        <f t="shared" si="44"/>
        <v>100</v>
      </c>
      <c r="AI147" s="3">
        <f t="shared" si="45"/>
        <v>3.01</v>
      </c>
    </row>
    <row r="148" spans="8:35" x14ac:dyDescent="0.25">
      <c r="H148" s="15">
        <v>112</v>
      </c>
      <c r="I148" s="22">
        <v>1.51453E-3</v>
      </c>
      <c r="J148">
        <v>-2683</v>
      </c>
      <c r="K148" s="6">
        <f t="shared" si="46"/>
        <v>3858</v>
      </c>
      <c r="L148" s="6">
        <f t="shared" si="47"/>
        <v>-2753</v>
      </c>
      <c r="N148" s="6">
        <f t="shared" si="48"/>
        <v>3841</v>
      </c>
      <c r="O148" s="6">
        <f t="shared" si="50"/>
        <v>-2683</v>
      </c>
      <c r="P148">
        <f t="shared" si="51"/>
        <v>72.034713853808015</v>
      </c>
      <c r="Q148" s="8">
        <f t="shared" si="52"/>
        <v>47562.421248709506</v>
      </c>
      <c r="R148" s="9" t="str">
        <f t="shared" si="59"/>
        <v>--</v>
      </c>
      <c r="S148">
        <f t="shared" si="53"/>
        <v>3.2145300000000002E-3</v>
      </c>
      <c r="T148">
        <f t="shared" si="54"/>
        <v>22409.096774274312</v>
      </c>
      <c r="U148">
        <f t="shared" si="55"/>
        <v>55172.40864850302</v>
      </c>
      <c r="V148">
        <f t="shared" si="56"/>
        <v>1.305629310344828E-3</v>
      </c>
      <c r="W148" s="6">
        <f t="shared" si="49"/>
        <v>3.0056293103448281E-3</v>
      </c>
      <c r="X148">
        <f t="shared" si="57"/>
        <v>23966.599475816151</v>
      </c>
      <c r="Y148" t="str">
        <f t="shared" si="58"/>
        <v/>
      </c>
      <c r="AC148" s="3">
        <f t="shared" ref="AC148:AC211" si="60">K148</f>
        <v>3858</v>
      </c>
      <c r="AD148" s="3">
        <f t="shared" ref="AD148:AD211" si="61">L148</f>
        <v>-2753</v>
      </c>
      <c r="AE148" s="3">
        <f>100</f>
        <v>100</v>
      </c>
      <c r="AF148" s="3">
        <f t="shared" ref="AF148:AF211" si="62">N148</f>
        <v>3841</v>
      </c>
      <c r="AG148" s="3">
        <f t="shared" ref="AG148:AG211" si="63">O148</f>
        <v>-2683</v>
      </c>
      <c r="AH148" s="3">
        <f t="shared" ref="AH148:AH211" si="64">AE148</f>
        <v>100</v>
      </c>
      <c r="AI148" s="3">
        <f t="shared" ref="AI148:AI211" si="65">ROUND(W148*1000,2)</f>
        <v>3.01</v>
      </c>
    </row>
    <row r="149" spans="8:35" x14ac:dyDescent="0.25">
      <c r="H149" s="15">
        <v>112</v>
      </c>
      <c r="I149" s="22">
        <v>1.63817E-3</v>
      </c>
      <c r="J149">
        <v>-2666</v>
      </c>
      <c r="K149" s="6">
        <f t="shared" si="46"/>
        <v>3858</v>
      </c>
      <c r="L149" s="6">
        <f t="shared" si="47"/>
        <v>-2753</v>
      </c>
      <c r="N149" s="6">
        <f t="shared" si="48"/>
        <v>3857</v>
      </c>
      <c r="O149" s="6">
        <f t="shared" si="50"/>
        <v>-2666</v>
      </c>
      <c r="P149">
        <f t="shared" si="51"/>
        <v>87.005746936624831</v>
      </c>
      <c r="Q149" s="8">
        <f t="shared" si="52"/>
        <v>53111.549434200868</v>
      </c>
      <c r="R149" s="9" t="str">
        <f t="shared" si="59"/>
        <v>--</v>
      </c>
      <c r="S149">
        <f t="shared" si="53"/>
        <v>3.3381699999999997E-3</v>
      </c>
      <c r="T149">
        <f t="shared" si="54"/>
        <v>26063.905354318336</v>
      </c>
      <c r="U149">
        <f t="shared" si="55"/>
        <v>61609.397343673001</v>
      </c>
      <c r="V149">
        <f t="shared" si="56"/>
        <v>1.4122155172413794E-3</v>
      </c>
      <c r="W149" s="6">
        <f t="shared" si="49"/>
        <v>3.1122155172413793E-3</v>
      </c>
      <c r="X149">
        <f t="shared" si="57"/>
        <v>27956.208834067318</v>
      </c>
      <c r="Y149" t="str">
        <f t="shared" si="58"/>
        <v/>
      </c>
      <c r="AC149" s="3">
        <f t="shared" si="60"/>
        <v>3858</v>
      </c>
      <c r="AD149" s="3">
        <f t="shared" si="61"/>
        <v>-2753</v>
      </c>
      <c r="AE149" s="3">
        <f>100</f>
        <v>100</v>
      </c>
      <c r="AF149" s="3">
        <f t="shared" si="62"/>
        <v>3857</v>
      </c>
      <c r="AG149" s="3">
        <f t="shared" si="63"/>
        <v>-2666</v>
      </c>
      <c r="AH149" s="3">
        <f t="shared" si="64"/>
        <v>100</v>
      </c>
      <c r="AI149" s="3">
        <f t="shared" si="65"/>
        <v>3.11</v>
      </c>
    </row>
    <row r="150" spans="8:35" x14ac:dyDescent="0.25">
      <c r="H150" s="15">
        <v>112</v>
      </c>
      <c r="I150" s="22">
        <v>1.7618099999999999E-3</v>
      </c>
      <c r="J150">
        <v>-2657</v>
      </c>
      <c r="K150" s="6">
        <f t="shared" si="46"/>
        <v>3858</v>
      </c>
      <c r="L150" s="6">
        <f t="shared" si="47"/>
        <v>-2753</v>
      </c>
      <c r="N150" s="6">
        <f t="shared" si="48"/>
        <v>3865</v>
      </c>
      <c r="O150" s="6">
        <f t="shared" si="50"/>
        <v>-2657</v>
      </c>
      <c r="P150">
        <f t="shared" si="51"/>
        <v>96.254870006665115</v>
      </c>
      <c r="Q150" s="8">
        <f t="shared" si="52"/>
        <v>54634.080863807743</v>
      </c>
      <c r="R150" s="9" t="str">
        <f t="shared" si="59"/>
        <v>--</v>
      </c>
      <c r="S150">
        <f t="shared" si="53"/>
        <v>3.4618100000000001E-3</v>
      </c>
      <c r="T150">
        <f t="shared" si="54"/>
        <v>27804.78131574671</v>
      </c>
      <c r="U150">
        <f t="shared" si="55"/>
        <v>63375.53380201698</v>
      </c>
      <c r="V150">
        <f t="shared" si="56"/>
        <v>1.518801724137931E-3</v>
      </c>
      <c r="W150" s="6">
        <f t="shared" si="49"/>
        <v>3.2188017241379309E-3</v>
      </c>
      <c r="X150">
        <f t="shared" si="57"/>
        <v>29903.945087653505</v>
      </c>
      <c r="Y150" t="str">
        <f t="shared" si="58"/>
        <v/>
      </c>
      <c r="AC150" s="3">
        <f t="shared" si="60"/>
        <v>3858</v>
      </c>
      <c r="AD150" s="3">
        <f t="shared" si="61"/>
        <v>-2753</v>
      </c>
      <c r="AE150" s="3">
        <f>100</f>
        <v>100</v>
      </c>
      <c r="AF150" s="3">
        <f t="shared" si="62"/>
        <v>3865</v>
      </c>
      <c r="AG150" s="3">
        <f t="shared" si="63"/>
        <v>-2657</v>
      </c>
      <c r="AH150" s="3">
        <f t="shared" si="64"/>
        <v>100</v>
      </c>
      <c r="AI150" s="3">
        <f t="shared" si="65"/>
        <v>3.22</v>
      </c>
    </row>
    <row r="151" spans="8:35" x14ac:dyDescent="0.25">
      <c r="H151" s="15">
        <v>112</v>
      </c>
      <c r="I151" s="22">
        <v>2.9672499999999998E-3</v>
      </c>
      <c r="J151">
        <v>-2649</v>
      </c>
      <c r="K151" s="6">
        <f t="shared" si="46"/>
        <v>3858</v>
      </c>
      <c r="L151" s="6">
        <f t="shared" si="47"/>
        <v>-2753</v>
      </c>
      <c r="N151" s="6">
        <f t="shared" si="48"/>
        <v>3873</v>
      </c>
      <c r="O151" s="6">
        <f t="shared" si="50"/>
        <v>-2649</v>
      </c>
      <c r="P151">
        <f t="shared" si="51"/>
        <v>105.07616285342742</v>
      </c>
      <c r="Q151" s="8">
        <f t="shared" si="52"/>
        <v>35411.968271439015</v>
      </c>
      <c r="R151" s="9" t="str">
        <f t="shared" si="59"/>
        <v>--</v>
      </c>
      <c r="S151">
        <f t="shared" si="53"/>
        <v>4.6672499999999995E-3</v>
      </c>
      <c r="T151">
        <f t="shared" si="54"/>
        <v>22513.506423145842</v>
      </c>
      <c r="U151">
        <f t="shared" si="55"/>
        <v>41077.883194869253</v>
      </c>
      <c r="V151">
        <f t="shared" si="56"/>
        <v>2.5579741379310348E-3</v>
      </c>
      <c r="W151" s="6">
        <f t="shared" si="49"/>
        <v>4.257974137931035E-3</v>
      </c>
      <c r="X151">
        <f t="shared" si="57"/>
        <v>24677.501424300408</v>
      </c>
      <c r="Y151" t="str">
        <f t="shared" si="58"/>
        <v/>
      </c>
      <c r="AC151" s="3">
        <f t="shared" si="60"/>
        <v>3858</v>
      </c>
      <c r="AD151" s="3">
        <f t="shared" si="61"/>
        <v>-2753</v>
      </c>
      <c r="AE151" s="3">
        <f>100</f>
        <v>100</v>
      </c>
      <c r="AF151" s="3">
        <f t="shared" si="62"/>
        <v>3873</v>
      </c>
      <c r="AG151" s="3">
        <f t="shared" si="63"/>
        <v>-2649</v>
      </c>
      <c r="AH151" s="3">
        <f t="shared" si="64"/>
        <v>100</v>
      </c>
      <c r="AI151" s="3">
        <f t="shared" si="65"/>
        <v>4.26</v>
      </c>
    </row>
    <row r="152" spans="8:35" x14ac:dyDescent="0.25">
      <c r="H152" s="15">
        <v>125</v>
      </c>
      <c r="I152" s="22">
        <v>8.6571200000000008E-3</v>
      </c>
      <c r="J152">
        <v>-2874</v>
      </c>
      <c r="K152" s="6">
        <f t="shared" si="46"/>
        <v>3858</v>
      </c>
      <c r="L152" s="6">
        <f t="shared" si="47"/>
        <v>-2769</v>
      </c>
      <c r="N152" s="6">
        <f t="shared" si="48"/>
        <v>3685</v>
      </c>
      <c r="O152" s="6">
        <f t="shared" si="50"/>
        <v>-2874</v>
      </c>
      <c r="P152">
        <f t="shared" si="51"/>
        <v>202.37094653136353</v>
      </c>
      <c r="Q152" s="8">
        <f t="shared" si="52"/>
        <v>23376.243662021956</v>
      </c>
      <c r="R152" s="9" t="str">
        <f t="shared" si="59"/>
        <v>--</v>
      </c>
      <c r="S152">
        <f t="shared" si="53"/>
        <v>1.0357120000000001E-2</v>
      </c>
      <c r="T152">
        <f t="shared" si="54"/>
        <v>19539.306924257275</v>
      </c>
      <c r="U152">
        <f t="shared" si="55"/>
        <v>27116.442647945467</v>
      </c>
      <c r="V152">
        <f t="shared" si="56"/>
        <v>7.4630344827586216E-3</v>
      </c>
      <c r="W152" s="6">
        <f t="shared" si="49"/>
        <v>9.1630344827586217E-3</v>
      </c>
      <c r="X152">
        <f t="shared" si="57"/>
        <v>22085.581682809268</v>
      </c>
      <c r="Y152" t="str">
        <f t="shared" si="58"/>
        <v/>
      </c>
      <c r="AC152" s="3">
        <f t="shared" si="60"/>
        <v>3858</v>
      </c>
      <c r="AD152" s="3">
        <f t="shared" si="61"/>
        <v>-2769</v>
      </c>
      <c r="AE152" s="3">
        <f>100</f>
        <v>100</v>
      </c>
      <c r="AF152" s="3">
        <f t="shared" si="62"/>
        <v>3685</v>
      </c>
      <c r="AG152" s="3">
        <f t="shared" si="63"/>
        <v>-2874</v>
      </c>
      <c r="AH152" s="3">
        <f t="shared" si="64"/>
        <v>100</v>
      </c>
      <c r="AI152" s="3">
        <f t="shared" si="65"/>
        <v>9.16</v>
      </c>
    </row>
    <row r="153" spans="8:35" x14ac:dyDescent="0.25">
      <c r="H153" s="15">
        <v>125</v>
      </c>
      <c r="I153" s="22">
        <v>7.7458400000000004E-3</v>
      </c>
      <c r="J153">
        <v>-2864</v>
      </c>
      <c r="K153" s="6">
        <f t="shared" si="46"/>
        <v>3858</v>
      </c>
      <c r="L153" s="6">
        <f t="shared" si="47"/>
        <v>-2769</v>
      </c>
      <c r="N153" s="6">
        <f t="shared" si="48"/>
        <v>3700</v>
      </c>
      <c r="O153" s="6">
        <f t="shared" si="50"/>
        <v>-2864</v>
      </c>
      <c r="P153">
        <f t="shared" si="51"/>
        <v>184.36105879496353</v>
      </c>
      <c r="Q153" s="8">
        <f t="shared" si="52"/>
        <v>23801.299638898236</v>
      </c>
      <c r="R153" s="9" t="str">
        <f t="shared" si="59"/>
        <v>--</v>
      </c>
      <c r="S153">
        <f t="shared" si="53"/>
        <v>9.4458400000000005E-3</v>
      </c>
      <c r="T153">
        <f t="shared" si="54"/>
        <v>19517.698668933997</v>
      </c>
      <c r="U153">
        <f t="shared" si="55"/>
        <v>27609.50758112195</v>
      </c>
      <c r="V153">
        <f t="shared" si="56"/>
        <v>6.6774482758620701E-3</v>
      </c>
      <c r="W153" s="6">
        <f t="shared" si="49"/>
        <v>8.3774482758620702E-3</v>
      </c>
      <c r="X153">
        <f t="shared" si="57"/>
        <v>22006.827463938247</v>
      </c>
      <c r="Y153" t="str">
        <f t="shared" si="58"/>
        <v/>
      </c>
      <c r="AC153" s="3">
        <f t="shared" si="60"/>
        <v>3858</v>
      </c>
      <c r="AD153" s="3">
        <f t="shared" si="61"/>
        <v>-2769</v>
      </c>
      <c r="AE153" s="3">
        <f>100</f>
        <v>100</v>
      </c>
      <c r="AF153" s="3">
        <f t="shared" si="62"/>
        <v>3700</v>
      </c>
      <c r="AG153" s="3">
        <f t="shared" si="63"/>
        <v>-2864</v>
      </c>
      <c r="AH153" s="3">
        <f t="shared" si="64"/>
        <v>100</v>
      </c>
      <c r="AI153" s="3">
        <f t="shared" si="65"/>
        <v>8.3800000000000008</v>
      </c>
    </row>
    <row r="154" spans="8:35" x14ac:dyDescent="0.25">
      <c r="H154" s="15">
        <v>125</v>
      </c>
      <c r="I154" s="22">
        <v>7.8470899999999993E-3</v>
      </c>
      <c r="J154">
        <v>-2853</v>
      </c>
      <c r="K154" s="6">
        <f t="shared" si="46"/>
        <v>3858</v>
      </c>
      <c r="L154" s="6">
        <f t="shared" si="47"/>
        <v>-2769</v>
      </c>
      <c r="N154" s="6">
        <f t="shared" si="48"/>
        <v>3704</v>
      </c>
      <c r="O154" s="6">
        <f t="shared" si="50"/>
        <v>-2853</v>
      </c>
      <c r="P154">
        <f t="shared" si="51"/>
        <v>175.41949720598336</v>
      </c>
      <c r="Q154" s="8">
        <f t="shared" si="52"/>
        <v>22354.71967391522</v>
      </c>
      <c r="R154" s="9" t="str">
        <f t="shared" si="59"/>
        <v>--</v>
      </c>
      <c r="S154">
        <f t="shared" si="53"/>
        <v>9.5470899999999994E-3</v>
      </c>
      <c r="T154">
        <f t="shared" si="54"/>
        <v>18374.132558296129</v>
      </c>
      <c r="U154">
        <f t="shared" si="55"/>
        <v>25931.474821741653</v>
      </c>
      <c r="V154">
        <f t="shared" si="56"/>
        <v>6.7647327586206896E-3</v>
      </c>
      <c r="W154" s="6">
        <f t="shared" si="49"/>
        <v>8.4647327586206897E-3</v>
      </c>
      <c r="X154">
        <f t="shared" si="57"/>
        <v>20723.571813573428</v>
      </c>
      <c r="Y154" t="str">
        <f t="shared" si="58"/>
        <v/>
      </c>
      <c r="AC154" s="3">
        <f t="shared" si="60"/>
        <v>3858</v>
      </c>
      <c r="AD154" s="3">
        <f t="shared" si="61"/>
        <v>-2769</v>
      </c>
      <c r="AE154" s="3">
        <f>100</f>
        <v>100</v>
      </c>
      <c r="AF154" s="3">
        <f t="shared" si="62"/>
        <v>3704</v>
      </c>
      <c r="AG154" s="3">
        <f t="shared" si="63"/>
        <v>-2853</v>
      </c>
      <c r="AH154" s="3">
        <f t="shared" si="64"/>
        <v>100</v>
      </c>
      <c r="AI154" s="3">
        <f t="shared" si="65"/>
        <v>8.4600000000000009</v>
      </c>
    </row>
    <row r="155" spans="8:35" x14ac:dyDescent="0.25">
      <c r="H155" s="15">
        <v>125</v>
      </c>
      <c r="I155" s="22">
        <v>5.6701599999999996E-3</v>
      </c>
      <c r="J155">
        <v>-2835</v>
      </c>
      <c r="K155" s="6">
        <f t="shared" si="46"/>
        <v>3858</v>
      </c>
      <c r="L155" s="6">
        <f t="shared" si="47"/>
        <v>-2769</v>
      </c>
      <c r="N155" s="6">
        <f t="shared" si="48"/>
        <v>3719</v>
      </c>
      <c r="O155" s="6">
        <f t="shared" si="50"/>
        <v>-2835</v>
      </c>
      <c r="P155">
        <f t="shared" si="51"/>
        <v>153.87332452377834</v>
      </c>
      <c r="Q155" s="8">
        <f t="shared" si="52"/>
        <v>27137.386691694475</v>
      </c>
      <c r="R155" s="9" t="str">
        <f t="shared" si="59"/>
        <v>--</v>
      </c>
      <c r="S155">
        <f t="shared" si="53"/>
        <v>7.3701599999999997E-3</v>
      </c>
      <c r="T155">
        <f t="shared" si="54"/>
        <v>20877.881148276068</v>
      </c>
      <c r="U155">
        <f t="shared" si="55"/>
        <v>31479.368562365587</v>
      </c>
      <c r="V155">
        <f t="shared" si="56"/>
        <v>4.8880689655172414E-3</v>
      </c>
      <c r="W155" s="6">
        <f t="shared" si="49"/>
        <v>6.5880689655172416E-3</v>
      </c>
      <c r="X155">
        <f t="shared" si="57"/>
        <v>23356.362134211122</v>
      </c>
      <c r="Y155" t="str">
        <f t="shared" si="58"/>
        <v/>
      </c>
      <c r="AC155" s="3">
        <f t="shared" si="60"/>
        <v>3858</v>
      </c>
      <c r="AD155" s="3">
        <f t="shared" si="61"/>
        <v>-2769</v>
      </c>
      <c r="AE155" s="3">
        <f>100</f>
        <v>100</v>
      </c>
      <c r="AF155" s="3">
        <f t="shared" si="62"/>
        <v>3719</v>
      </c>
      <c r="AG155" s="3">
        <f t="shared" si="63"/>
        <v>-2835</v>
      </c>
      <c r="AH155" s="3">
        <f t="shared" si="64"/>
        <v>100</v>
      </c>
      <c r="AI155" s="3">
        <f t="shared" si="65"/>
        <v>6.59</v>
      </c>
    </row>
    <row r="156" spans="8:35" x14ac:dyDescent="0.25">
      <c r="H156" s="15">
        <v>125</v>
      </c>
      <c r="I156" s="22">
        <v>5.2145200000000003E-3</v>
      </c>
      <c r="J156">
        <v>-2823</v>
      </c>
      <c r="K156" s="6">
        <f t="shared" si="46"/>
        <v>3858</v>
      </c>
      <c r="L156" s="6">
        <f t="shared" si="47"/>
        <v>-2769</v>
      </c>
      <c r="N156" s="6">
        <f t="shared" si="48"/>
        <v>3728</v>
      </c>
      <c r="O156" s="6">
        <f t="shared" si="50"/>
        <v>-2823</v>
      </c>
      <c r="P156">
        <f t="shared" si="51"/>
        <v>140.76931483814221</v>
      </c>
      <c r="Q156" s="8">
        <f t="shared" si="52"/>
        <v>26995.641945594649</v>
      </c>
      <c r="R156" s="9" t="str">
        <f t="shared" si="59"/>
        <v>--</v>
      </c>
      <c r="S156">
        <f t="shared" si="53"/>
        <v>6.9145200000000004E-3</v>
      </c>
      <c r="T156">
        <f t="shared" si="54"/>
        <v>20358.508593241786</v>
      </c>
      <c r="U156">
        <f t="shared" si="55"/>
        <v>31314.944656889791</v>
      </c>
      <c r="V156">
        <f t="shared" si="56"/>
        <v>4.4952758620689657E-3</v>
      </c>
      <c r="W156" s="6">
        <f t="shared" si="49"/>
        <v>6.1952758620689658E-3</v>
      </c>
      <c r="X156">
        <f t="shared" si="57"/>
        <v>22722.041434831455</v>
      </c>
      <c r="Y156" t="str">
        <f t="shared" si="58"/>
        <v/>
      </c>
      <c r="AC156" s="3">
        <f t="shared" si="60"/>
        <v>3858</v>
      </c>
      <c r="AD156" s="3">
        <f t="shared" si="61"/>
        <v>-2769</v>
      </c>
      <c r="AE156" s="3">
        <f>100</f>
        <v>100</v>
      </c>
      <c r="AF156" s="3">
        <f t="shared" si="62"/>
        <v>3728</v>
      </c>
      <c r="AG156" s="3">
        <f t="shared" si="63"/>
        <v>-2823</v>
      </c>
      <c r="AH156" s="3">
        <f t="shared" si="64"/>
        <v>100</v>
      </c>
      <c r="AI156" s="3">
        <f t="shared" si="65"/>
        <v>6.2</v>
      </c>
    </row>
    <row r="157" spans="8:35" x14ac:dyDescent="0.25">
      <c r="H157" s="15">
        <v>125</v>
      </c>
      <c r="I157" s="22">
        <v>4.2526200000000004E-3</v>
      </c>
      <c r="J157">
        <v>-2809</v>
      </c>
      <c r="K157" s="6">
        <f t="shared" si="46"/>
        <v>3858</v>
      </c>
      <c r="L157" s="6">
        <f t="shared" si="47"/>
        <v>-2769</v>
      </c>
      <c r="N157" s="6">
        <f t="shared" si="48"/>
        <v>3737</v>
      </c>
      <c r="O157" s="6">
        <f t="shared" si="50"/>
        <v>-2809</v>
      </c>
      <c r="P157">
        <f t="shared" si="51"/>
        <v>127.4401820463232</v>
      </c>
      <c r="Q157" s="8">
        <f t="shared" si="52"/>
        <v>29967.451135140971</v>
      </c>
      <c r="R157" s="9" t="str">
        <f t="shared" si="59"/>
        <v>--</v>
      </c>
      <c r="S157">
        <f t="shared" si="53"/>
        <v>5.9526200000000005E-3</v>
      </c>
      <c r="T157">
        <f t="shared" si="54"/>
        <v>21409.090794695981</v>
      </c>
      <c r="U157">
        <f t="shared" si="55"/>
        <v>34762.243316763524</v>
      </c>
      <c r="V157">
        <f t="shared" si="56"/>
        <v>3.6660517241379315E-3</v>
      </c>
      <c r="W157" s="6">
        <f t="shared" si="49"/>
        <v>5.3660517241379312E-3</v>
      </c>
      <c r="X157">
        <f t="shared" si="57"/>
        <v>23749.339104031234</v>
      </c>
      <c r="Y157" t="str">
        <f t="shared" si="58"/>
        <v/>
      </c>
      <c r="AC157" s="3">
        <f t="shared" si="60"/>
        <v>3858</v>
      </c>
      <c r="AD157" s="3">
        <f t="shared" si="61"/>
        <v>-2769</v>
      </c>
      <c r="AE157" s="3">
        <f>100</f>
        <v>100</v>
      </c>
      <c r="AF157" s="3">
        <f t="shared" si="62"/>
        <v>3737</v>
      </c>
      <c r="AG157" s="3">
        <f t="shared" si="63"/>
        <v>-2809</v>
      </c>
      <c r="AH157" s="3">
        <f t="shared" si="64"/>
        <v>100</v>
      </c>
      <c r="AI157" s="3">
        <f t="shared" si="65"/>
        <v>5.37</v>
      </c>
    </row>
    <row r="158" spans="8:35" x14ac:dyDescent="0.25">
      <c r="H158" s="15">
        <v>125</v>
      </c>
      <c r="I158" s="22">
        <v>3.5438499999999999E-3</v>
      </c>
      <c r="J158">
        <v>-2786</v>
      </c>
      <c r="K158" s="6">
        <f t="shared" si="46"/>
        <v>3858</v>
      </c>
      <c r="L158" s="6">
        <f t="shared" si="47"/>
        <v>-2769</v>
      </c>
      <c r="N158" s="6">
        <f t="shared" si="48"/>
        <v>3754</v>
      </c>
      <c r="O158" s="6">
        <f t="shared" si="50"/>
        <v>-2786</v>
      </c>
      <c r="P158">
        <f t="shared" si="51"/>
        <v>105.38026380684383</v>
      </c>
      <c r="Q158" s="8">
        <f t="shared" si="52"/>
        <v>29736.095999222267</v>
      </c>
      <c r="R158" s="9" t="str">
        <f t="shared" si="59"/>
        <v>--</v>
      </c>
      <c r="S158">
        <f t="shared" si="53"/>
        <v>5.2438499999999996E-3</v>
      </c>
      <c r="T158">
        <f t="shared" si="54"/>
        <v>20095.972197306146</v>
      </c>
      <c r="U158">
        <f t="shared" si="55"/>
        <v>34493.87135909783</v>
      </c>
      <c r="V158">
        <f t="shared" si="56"/>
        <v>3.0550431034482759E-3</v>
      </c>
      <c r="W158" s="6">
        <f t="shared" si="49"/>
        <v>4.7550431034482756E-3</v>
      </c>
      <c r="X158">
        <f t="shared" si="57"/>
        <v>22161.789391651124</v>
      </c>
      <c r="Y158" t="str">
        <f t="shared" si="58"/>
        <v/>
      </c>
      <c r="AC158" s="3">
        <f t="shared" si="60"/>
        <v>3858</v>
      </c>
      <c r="AD158" s="3">
        <f t="shared" si="61"/>
        <v>-2769</v>
      </c>
      <c r="AE158" s="3">
        <f>100</f>
        <v>100</v>
      </c>
      <c r="AF158" s="3">
        <f t="shared" si="62"/>
        <v>3754</v>
      </c>
      <c r="AG158" s="3">
        <f t="shared" si="63"/>
        <v>-2786</v>
      </c>
      <c r="AH158" s="3">
        <f t="shared" si="64"/>
        <v>100</v>
      </c>
      <c r="AI158" s="3">
        <f t="shared" si="65"/>
        <v>4.76</v>
      </c>
    </row>
    <row r="159" spans="8:35" x14ac:dyDescent="0.25">
      <c r="H159" s="15">
        <v>125</v>
      </c>
      <c r="I159" s="22">
        <v>3.3413399999999999E-3</v>
      </c>
      <c r="J159">
        <v>-2783</v>
      </c>
      <c r="K159" s="6">
        <f t="shared" si="46"/>
        <v>3858</v>
      </c>
      <c r="L159" s="6">
        <f t="shared" si="47"/>
        <v>-2769</v>
      </c>
      <c r="N159" s="6">
        <f t="shared" si="48"/>
        <v>3756</v>
      </c>
      <c r="O159" s="6">
        <f t="shared" si="50"/>
        <v>-2783</v>
      </c>
      <c r="P159">
        <f t="shared" si="51"/>
        <v>102.95630140987001</v>
      </c>
      <c r="Q159" s="8">
        <f t="shared" si="52"/>
        <v>30812.877890268577</v>
      </c>
      <c r="R159" s="9" t="str">
        <f t="shared" si="59"/>
        <v>--</v>
      </c>
      <c r="S159">
        <f t="shared" si="53"/>
        <v>5.0413400000000001E-3</v>
      </c>
      <c r="T159">
        <f t="shared" si="54"/>
        <v>20422.407814166472</v>
      </c>
      <c r="U159">
        <f t="shared" si="55"/>
        <v>35742.93835271155</v>
      </c>
      <c r="V159">
        <f t="shared" si="56"/>
        <v>2.8804655172413795E-3</v>
      </c>
      <c r="W159" s="6">
        <f t="shared" si="49"/>
        <v>4.5804655172413796E-3</v>
      </c>
      <c r="X159">
        <f t="shared" si="57"/>
        <v>22477.257174479557</v>
      </c>
      <c r="Y159" t="str">
        <f t="shared" si="58"/>
        <v/>
      </c>
      <c r="AC159" s="3">
        <f t="shared" si="60"/>
        <v>3858</v>
      </c>
      <c r="AD159" s="3">
        <f t="shared" si="61"/>
        <v>-2769</v>
      </c>
      <c r="AE159" s="3">
        <f>100</f>
        <v>100</v>
      </c>
      <c r="AF159" s="3">
        <f t="shared" si="62"/>
        <v>3756</v>
      </c>
      <c r="AG159" s="3">
        <f t="shared" si="63"/>
        <v>-2783</v>
      </c>
      <c r="AH159" s="3">
        <f t="shared" si="64"/>
        <v>100</v>
      </c>
      <c r="AI159" s="3">
        <f t="shared" si="65"/>
        <v>4.58</v>
      </c>
    </row>
    <row r="160" spans="8:35" x14ac:dyDescent="0.25">
      <c r="H160" s="15">
        <v>125</v>
      </c>
      <c r="I160" s="22">
        <v>2.6325699999999999E-3</v>
      </c>
      <c r="J160">
        <v>-2765</v>
      </c>
      <c r="K160" s="6">
        <f t="shared" si="46"/>
        <v>3858</v>
      </c>
      <c r="L160" s="6">
        <f t="shared" si="47"/>
        <v>-2769</v>
      </c>
      <c r="N160" s="6">
        <f t="shared" si="48"/>
        <v>3771</v>
      </c>
      <c r="O160" s="6">
        <f t="shared" si="50"/>
        <v>-2765</v>
      </c>
      <c r="P160">
        <f t="shared" si="51"/>
        <v>87.091905479212016</v>
      </c>
      <c r="Q160" s="8">
        <f t="shared" si="52"/>
        <v>33082.465225696571</v>
      </c>
      <c r="R160" s="9" t="str">
        <f t="shared" si="59"/>
        <v>--</v>
      </c>
      <c r="S160">
        <f t="shared" si="53"/>
        <v>4.33257E-3</v>
      </c>
      <c r="T160">
        <f t="shared" si="54"/>
        <v>20101.673020681032</v>
      </c>
      <c r="U160">
        <f t="shared" si="55"/>
        <v>38375.659661808022</v>
      </c>
      <c r="V160">
        <f t="shared" si="56"/>
        <v>2.2694568965517239E-3</v>
      </c>
      <c r="W160" s="6">
        <f t="shared" si="49"/>
        <v>3.969456896551724E-3</v>
      </c>
      <c r="X160">
        <f t="shared" si="57"/>
        <v>21940.509180202698</v>
      </c>
      <c r="Y160" t="str">
        <f t="shared" si="58"/>
        <v/>
      </c>
      <c r="AC160" s="3">
        <f t="shared" si="60"/>
        <v>3858</v>
      </c>
      <c r="AD160" s="3">
        <f t="shared" si="61"/>
        <v>-2769</v>
      </c>
      <c r="AE160" s="3">
        <f>100</f>
        <v>100</v>
      </c>
      <c r="AF160" s="3">
        <f t="shared" si="62"/>
        <v>3771</v>
      </c>
      <c r="AG160" s="3">
        <f t="shared" si="63"/>
        <v>-2765</v>
      </c>
      <c r="AH160" s="3">
        <f t="shared" si="64"/>
        <v>100</v>
      </c>
      <c r="AI160" s="3">
        <f t="shared" si="65"/>
        <v>3.97</v>
      </c>
    </row>
    <row r="161" spans="8:35" x14ac:dyDescent="0.25">
      <c r="H161" s="15">
        <v>125</v>
      </c>
      <c r="I161" s="22">
        <v>2.4806899999999998E-3</v>
      </c>
      <c r="J161">
        <v>-2762</v>
      </c>
      <c r="K161" s="6">
        <f t="shared" si="46"/>
        <v>3858</v>
      </c>
      <c r="L161" s="6">
        <f t="shared" si="47"/>
        <v>-2769</v>
      </c>
      <c r="N161" s="6">
        <f t="shared" si="48"/>
        <v>3773</v>
      </c>
      <c r="O161" s="6">
        <f t="shared" si="50"/>
        <v>-2762</v>
      </c>
      <c r="P161">
        <f t="shared" si="51"/>
        <v>85.287748240881584</v>
      </c>
      <c r="Q161" s="8">
        <f t="shared" si="52"/>
        <v>34380.655479274552</v>
      </c>
      <c r="R161" s="9" t="str">
        <f t="shared" si="59"/>
        <v>--</v>
      </c>
      <c r="S161">
        <f t="shared" si="53"/>
        <v>4.1806899999999999E-3</v>
      </c>
      <c r="T161">
        <f t="shared" si="54"/>
        <v>20400.39999159985</v>
      </c>
      <c r="U161">
        <f t="shared" si="55"/>
        <v>39881.560355958478</v>
      </c>
      <c r="V161">
        <f t="shared" si="56"/>
        <v>2.1385258620689653E-3</v>
      </c>
      <c r="W161" s="6">
        <f t="shared" si="49"/>
        <v>3.8385258620689654E-3</v>
      </c>
      <c r="X161">
        <f t="shared" si="57"/>
        <v>22218.880712428359</v>
      </c>
      <c r="Y161" t="str">
        <f t="shared" si="58"/>
        <v/>
      </c>
      <c r="AC161" s="3">
        <f t="shared" si="60"/>
        <v>3858</v>
      </c>
      <c r="AD161" s="3">
        <f t="shared" si="61"/>
        <v>-2769</v>
      </c>
      <c r="AE161" s="3">
        <f>100</f>
        <v>100</v>
      </c>
      <c r="AF161" s="3">
        <f t="shared" si="62"/>
        <v>3773</v>
      </c>
      <c r="AG161" s="3">
        <f t="shared" si="63"/>
        <v>-2762</v>
      </c>
      <c r="AH161" s="3">
        <f t="shared" si="64"/>
        <v>100</v>
      </c>
      <c r="AI161" s="3">
        <f t="shared" si="65"/>
        <v>3.84</v>
      </c>
    </row>
    <row r="162" spans="8:35" x14ac:dyDescent="0.25">
      <c r="H162" s="15">
        <v>125</v>
      </c>
      <c r="I162" s="22">
        <v>2.17694E-3</v>
      </c>
      <c r="J162">
        <v>-2751</v>
      </c>
      <c r="K162" s="6">
        <f t="shared" si="46"/>
        <v>3858</v>
      </c>
      <c r="L162" s="6">
        <f t="shared" si="47"/>
        <v>-2769</v>
      </c>
      <c r="N162" s="6">
        <f t="shared" si="48"/>
        <v>3782</v>
      </c>
      <c r="O162" s="6">
        <f t="shared" si="50"/>
        <v>-2751</v>
      </c>
      <c r="P162">
        <f t="shared" si="51"/>
        <v>78.10249675906654</v>
      </c>
      <c r="Q162" s="8">
        <f t="shared" si="52"/>
        <v>35877.193105490522</v>
      </c>
      <c r="R162" s="9" t="str">
        <f t="shared" si="59"/>
        <v>--</v>
      </c>
      <c r="S162">
        <f t="shared" si="53"/>
        <v>3.8769399999999997E-3</v>
      </c>
      <c r="T162">
        <f t="shared" si="54"/>
        <v>20145.397338897827</v>
      </c>
      <c r="U162">
        <f t="shared" si="55"/>
        <v>41617.544002369003</v>
      </c>
      <c r="V162">
        <f t="shared" si="56"/>
        <v>1.8766724137931038E-3</v>
      </c>
      <c r="W162" s="6">
        <f t="shared" si="49"/>
        <v>3.5766724137931034E-3</v>
      </c>
      <c r="X162">
        <f t="shared" si="57"/>
        <v>21836.636885690608</v>
      </c>
      <c r="Y162" t="str">
        <f t="shared" si="58"/>
        <v/>
      </c>
      <c r="AC162" s="3">
        <f t="shared" si="60"/>
        <v>3858</v>
      </c>
      <c r="AD162" s="3">
        <f t="shared" si="61"/>
        <v>-2769</v>
      </c>
      <c r="AE162" s="3">
        <f>100</f>
        <v>100</v>
      </c>
      <c r="AF162" s="3">
        <f t="shared" si="62"/>
        <v>3782</v>
      </c>
      <c r="AG162" s="3">
        <f t="shared" si="63"/>
        <v>-2751</v>
      </c>
      <c r="AH162" s="3">
        <f t="shared" si="64"/>
        <v>100</v>
      </c>
      <c r="AI162" s="3">
        <f t="shared" si="65"/>
        <v>3.58</v>
      </c>
    </row>
    <row r="163" spans="8:35" x14ac:dyDescent="0.25">
      <c r="H163" s="15">
        <v>125</v>
      </c>
      <c r="I163" s="22">
        <v>1.96525E-3</v>
      </c>
      <c r="J163">
        <v>-2717</v>
      </c>
      <c r="K163" s="6">
        <f t="shared" si="46"/>
        <v>3858</v>
      </c>
      <c r="L163" s="6">
        <f t="shared" si="47"/>
        <v>-2769</v>
      </c>
      <c r="N163" s="6">
        <f t="shared" si="48"/>
        <v>3810</v>
      </c>
      <c r="O163" s="6">
        <f t="shared" si="50"/>
        <v>-2717</v>
      </c>
      <c r="P163">
        <f t="shared" si="51"/>
        <v>70.767224051816527</v>
      </c>
      <c r="Q163" s="8">
        <f t="shared" si="52"/>
        <v>36009.273146834516</v>
      </c>
      <c r="R163" s="9" t="str">
        <f t="shared" si="59"/>
        <v>--</v>
      </c>
      <c r="S163">
        <f t="shared" si="53"/>
        <v>3.6652500000000001E-3</v>
      </c>
      <c r="T163">
        <f t="shared" si="54"/>
        <v>19307.611773225981</v>
      </c>
      <c r="U163">
        <f t="shared" si="55"/>
        <v>41770.756850328034</v>
      </c>
      <c r="V163">
        <f t="shared" si="56"/>
        <v>1.6941810344827586E-3</v>
      </c>
      <c r="W163" s="6">
        <f t="shared" si="49"/>
        <v>3.3941810344827582E-3</v>
      </c>
      <c r="X163">
        <f t="shared" si="57"/>
        <v>20849.572645909499</v>
      </c>
      <c r="Y163" t="str">
        <f t="shared" si="58"/>
        <v/>
      </c>
      <c r="AC163" s="3">
        <f t="shared" si="60"/>
        <v>3858</v>
      </c>
      <c r="AD163" s="3">
        <f t="shared" si="61"/>
        <v>-2769</v>
      </c>
      <c r="AE163" s="3">
        <f>100</f>
        <v>100</v>
      </c>
      <c r="AF163" s="3">
        <f t="shared" si="62"/>
        <v>3810</v>
      </c>
      <c r="AG163" s="3">
        <f t="shared" si="63"/>
        <v>-2717</v>
      </c>
      <c r="AH163" s="3">
        <f t="shared" si="64"/>
        <v>100</v>
      </c>
      <c r="AI163" s="3">
        <f t="shared" si="65"/>
        <v>3.39</v>
      </c>
    </row>
    <row r="164" spans="8:35" x14ac:dyDescent="0.25">
      <c r="H164" s="15">
        <v>125</v>
      </c>
      <c r="I164" s="22">
        <v>2.1569800000000002E-3</v>
      </c>
      <c r="J164">
        <v>-2712</v>
      </c>
      <c r="K164" s="6">
        <f t="shared" si="46"/>
        <v>3858</v>
      </c>
      <c r="L164" s="6">
        <f t="shared" si="47"/>
        <v>-2769</v>
      </c>
      <c r="N164" s="6">
        <f t="shared" si="48"/>
        <v>3815</v>
      </c>
      <c r="O164" s="6">
        <f t="shared" si="50"/>
        <v>-2712</v>
      </c>
      <c r="P164">
        <f t="shared" si="51"/>
        <v>71.400280111495363</v>
      </c>
      <c r="Q164" s="8">
        <f t="shared" si="52"/>
        <v>33101.966690231413</v>
      </c>
      <c r="R164" s="9" t="str">
        <f t="shared" si="59"/>
        <v>--</v>
      </c>
      <c r="S164">
        <f t="shared" si="53"/>
        <v>3.8569800000000003E-3</v>
      </c>
      <c r="T164">
        <f t="shared" si="54"/>
        <v>18511.965348924641</v>
      </c>
      <c r="U164">
        <f t="shared" si="55"/>
        <v>38398.281360668436</v>
      </c>
      <c r="V164">
        <f t="shared" si="56"/>
        <v>1.8594655172413798E-3</v>
      </c>
      <c r="W164" s="6">
        <f t="shared" si="49"/>
        <v>3.5594655172413794E-3</v>
      </c>
      <c r="X164">
        <f t="shared" si="57"/>
        <v>20059.270068960039</v>
      </c>
      <c r="Y164" t="str">
        <f t="shared" si="58"/>
        <v/>
      </c>
      <c r="AC164" s="3">
        <f t="shared" si="60"/>
        <v>3858</v>
      </c>
      <c r="AD164" s="3">
        <f t="shared" si="61"/>
        <v>-2769</v>
      </c>
      <c r="AE164" s="3">
        <f>100</f>
        <v>100</v>
      </c>
      <c r="AF164" s="3">
        <f t="shared" si="62"/>
        <v>3815</v>
      </c>
      <c r="AG164" s="3">
        <f t="shared" si="63"/>
        <v>-2712</v>
      </c>
      <c r="AH164" s="3">
        <f t="shared" si="64"/>
        <v>100</v>
      </c>
      <c r="AI164" s="3">
        <f t="shared" si="65"/>
        <v>3.56</v>
      </c>
    </row>
    <row r="165" spans="8:35" x14ac:dyDescent="0.25">
      <c r="H165" s="15">
        <v>125</v>
      </c>
      <c r="I165" s="22">
        <v>2.1330099999999999E-3</v>
      </c>
      <c r="J165">
        <v>-2700</v>
      </c>
      <c r="K165" s="6">
        <f t="shared" si="46"/>
        <v>3858</v>
      </c>
      <c r="L165" s="6">
        <f t="shared" si="47"/>
        <v>-2769</v>
      </c>
      <c r="N165" s="6">
        <f t="shared" si="48"/>
        <v>3826</v>
      </c>
      <c r="O165" s="6">
        <f t="shared" si="50"/>
        <v>-2700</v>
      </c>
      <c r="P165">
        <f t="shared" si="51"/>
        <v>76.05918747922567</v>
      </c>
      <c r="Q165" s="8">
        <f t="shared" si="52"/>
        <v>35658.14856902953</v>
      </c>
      <c r="R165" s="9" t="str">
        <f t="shared" si="59"/>
        <v>--</v>
      </c>
      <c r="S165">
        <f t="shared" si="53"/>
        <v>3.8330099999999995E-3</v>
      </c>
      <c r="T165">
        <f t="shared" si="54"/>
        <v>19843.200899352123</v>
      </c>
      <c r="U165">
        <f t="shared" si="55"/>
        <v>41363.452340074255</v>
      </c>
      <c r="V165">
        <f t="shared" si="56"/>
        <v>1.8388017241379308E-3</v>
      </c>
      <c r="W165" s="6">
        <f t="shared" si="49"/>
        <v>3.5388017241379304E-3</v>
      </c>
      <c r="X165">
        <f t="shared" si="57"/>
        <v>21492.921448644898</v>
      </c>
      <c r="Y165" t="str">
        <f t="shared" si="58"/>
        <v/>
      </c>
      <c r="AC165" s="3">
        <f t="shared" si="60"/>
        <v>3858</v>
      </c>
      <c r="AD165" s="3">
        <f t="shared" si="61"/>
        <v>-2769</v>
      </c>
      <c r="AE165" s="3">
        <f>100</f>
        <v>100</v>
      </c>
      <c r="AF165" s="3">
        <f t="shared" si="62"/>
        <v>3826</v>
      </c>
      <c r="AG165" s="3">
        <f t="shared" si="63"/>
        <v>-2700</v>
      </c>
      <c r="AH165" s="3">
        <f t="shared" si="64"/>
        <v>100</v>
      </c>
      <c r="AI165" s="3">
        <f t="shared" si="65"/>
        <v>3.54</v>
      </c>
    </row>
    <row r="166" spans="8:35" x14ac:dyDescent="0.25">
      <c r="H166" s="15">
        <v>125</v>
      </c>
      <c r="I166" s="22">
        <v>2.4206100000000001E-3</v>
      </c>
      <c r="J166">
        <v>-2683</v>
      </c>
      <c r="K166" s="6">
        <f t="shared" si="46"/>
        <v>3858</v>
      </c>
      <c r="L166" s="6">
        <f t="shared" si="47"/>
        <v>-2769</v>
      </c>
      <c r="N166" s="6">
        <f t="shared" si="48"/>
        <v>3841</v>
      </c>
      <c r="O166" s="6">
        <f t="shared" si="50"/>
        <v>-2683</v>
      </c>
      <c r="P166">
        <f t="shared" si="51"/>
        <v>87.664131775772461</v>
      </c>
      <c r="Q166" s="8">
        <f t="shared" si="52"/>
        <v>36215.719085591008</v>
      </c>
      <c r="R166" s="9" t="str">
        <f t="shared" si="59"/>
        <v>--</v>
      </c>
      <c r="S166">
        <f t="shared" si="53"/>
        <v>4.1206100000000002E-3</v>
      </c>
      <c r="T166">
        <f t="shared" si="54"/>
        <v>21274.552014330999</v>
      </c>
      <c r="U166">
        <f t="shared" si="55"/>
        <v>42010.234139285567</v>
      </c>
      <c r="V166">
        <f t="shared" si="56"/>
        <v>2.0867327586206901E-3</v>
      </c>
      <c r="W166" s="6">
        <f t="shared" si="49"/>
        <v>3.7867327586206898E-3</v>
      </c>
      <c r="X166">
        <f t="shared" si="57"/>
        <v>23150.334962561221</v>
      </c>
      <c r="Y166" t="str">
        <f t="shared" si="58"/>
        <v/>
      </c>
      <c r="AC166" s="3">
        <f t="shared" si="60"/>
        <v>3858</v>
      </c>
      <c r="AD166" s="3">
        <f t="shared" si="61"/>
        <v>-2769</v>
      </c>
      <c r="AE166" s="3">
        <f>100</f>
        <v>100</v>
      </c>
      <c r="AF166" s="3">
        <f t="shared" si="62"/>
        <v>3841</v>
      </c>
      <c r="AG166" s="3">
        <f t="shared" si="63"/>
        <v>-2683</v>
      </c>
      <c r="AH166" s="3">
        <f t="shared" si="64"/>
        <v>100</v>
      </c>
      <c r="AI166" s="3">
        <f t="shared" si="65"/>
        <v>3.79</v>
      </c>
    </row>
    <row r="167" spans="8:35" x14ac:dyDescent="0.25">
      <c r="H167" s="15">
        <v>125</v>
      </c>
      <c r="I167" s="22">
        <v>3.18754E-3</v>
      </c>
      <c r="J167">
        <v>-2666</v>
      </c>
      <c r="K167" s="6">
        <f t="shared" si="46"/>
        <v>3858</v>
      </c>
      <c r="L167" s="6">
        <f t="shared" si="47"/>
        <v>-2769</v>
      </c>
      <c r="N167" s="6">
        <f t="shared" si="48"/>
        <v>3857</v>
      </c>
      <c r="O167" s="6">
        <f t="shared" si="50"/>
        <v>-2666</v>
      </c>
      <c r="P167">
        <f t="shared" si="51"/>
        <v>103.00485425454472</v>
      </c>
      <c r="Q167" s="8">
        <f t="shared" si="52"/>
        <v>32314.84287398581</v>
      </c>
      <c r="R167" s="9" t="str">
        <f t="shared" si="59"/>
        <v>--</v>
      </c>
      <c r="S167">
        <f t="shared" si="53"/>
        <v>4.8875400000000001E-3</v>
      </c>
      <c r="T167">
        <f t="shared" si="54"/>
        <v>21074.989515082172</v>
      </c>
      <c r="U167">
        <f t="shared" si="55"/>
        <v>37485.217733823534</v>
      </c>
      <c r="V167">
        <f t="shared" si="56"/>
        <v>2.7478793103448279E-3</v>
      </c>
      <c r="W167" s="6">
        <f t="shared" si="49"/>
        <v>4.447879310344828E-3</v>
      </c>
      <c r="X167">
        <f t="shared" si="57"/>
        <v>23158.194516424308</v>
      </c>
      <c r="Y167" t="str">
        <f t="shared" si="58"/>
        <v/>
      </c>
      <c r="AC167" s="3">
        <f t="shared" si="60"/>
        <v>3858</v>
      </c>
      <c r="AD167" s="3">
        <f t="shared" si="61"/>
        <v>-2769</v>
      </c>
      <c r="AE167" s="3">
        <f>100</f>
        <v>100</v>
      </c>
      <c r="AF167" s="3">
        <f t="shared" si="62"/>
        <v>3857</v>
      </c>
      <c r="AG167" s="3">
        <f t="shared" si="63"/>
        <v>-2666</v>
      </c>
      <c r="AH167" s="3">
        <f t="shared" si="64"/>
        <v>100</v>
      </c>
      <c r="AI167" s="3">
        <f t="shared" si="65"/>
        <v>4.45</v>
      </c>
    </row>
    <row r="168" spans="8:35" x14ac:dyDescent="0.25">
      <c r="H168" s="15">
        <v>125</v>
      </c>
      <c r="I168" s="22">
        <v>3.9305E-3</v>
      </c>
      <c r="J168">
        <v>-2657</v>
      </c>
      <c r="K168" s="6">
        <f t="shared" si="46"/>
        <v>3858</v>
      </c>
      <c r="L168" s="6">
        <f t="shared" si="47"/>
        <v>-2769</v>
      </c>
      <c r="N168" s="6">
        <f t="shared" si="48"/>
        <v>3865</v>
      </c>
      <c r="O168" s="6">
        <f t="shared" si="50"/>
        <v>-2657</v>
      </c>
      <c r="P168">
        <f t="shared" si="51"/>
        <v>112.21853679316978</v>
      </c>
      <c r="Q168" s="8">
        <f t="shared" si="52"/>
        <v>28550.702656957073</v>
      </c>
      <c r="R168" s="9" t="str">
        <f t="shared" si="59"/>
        <v>--</v>
      </c>
      <c r="S168">
        <f t="shared" si="53"/>
        <v>5.6305000000000001E-3</v>
      </c>
      <c r="T168">
        <f t="shared" si="54"/>
        <v>19930.474521475851</v>
      </c>
      <c r="U168">
        <f t="shared" si="55"/>
        <v>33118.815082070199</v>
      </c>
      <c r="V168">
        <f t="shared" si="56"/>
        <v>3.388362068965518E-3</v>
      </c>
      <c r="W168" s="6">
        <f t="shared" si="49"/>
        <v>5.0883620689655181E-3</v>
      </c>
      <c r="X168">
        <f t="shared" si="57"/>
        <v>22053.960640419638</v>
      </c>
      <c r="Y168" t="str">
        <f t="shared" si="58"/>
        <v/>
      </c>
      <c r="AC168" s="3">
        <f t="shared" si="60"/>
        <v>3858</v>
      </c>
      <c r="AD168" s="3">
        <f t="shared" si="61"/>
        <v>-2769</v>
      </c>
      <c r="AE168" s="3">
        <f>100</f>
        <v>100</v>
      </c>
      <c r="AF168" s="3">
        <f t="shared" si="62"/>
        <v>3865</v>
      </c>
      <c r="AG168" s="3">
        <f t="shared" si="63"/>
        <v>-2657</v>
      </c>
      <c r="AH168" s="3">
        <f t="shared" si="64"/>
        <v>100</v>
      </c>
      <c r="AI168" s="3">
        <f t="shared" si="65"/>
        <v>5.09</v>
      </c>
    </row>
    <row r="169" spans="8:35" x14ac:dyDescent="0.25">
      <c r="H169" s="15">
        <v>125</v>
      </c>
      <c r="I169" s="22">
        <v>4.8412200000000002E-3</v>
      </c>
      <c r="J169">
        <v>-2649</v>
      </c>
      <c r="K169" s="6">
        <f t="shared" si="46"/>
        <v>3858</v>
      </c>
      <c r="L169" s="6">
        <f t="shared" si="47"/>
        <v>-2769</v>
      </c>
      <c r="N169" s="6">
        <f t="shared" si="48"/>
        <v>3873</v>
      </c>
      <c r="O169" s="6">
        <f t="shared" si="50"/>
        <v>-2649</v>
      </c>
      <c r="P169">
        <f t="shared" si="51"/>
        <v>120.93386622447825</v>
      </c>
      <c r="Q169" s="8">
        <f t="shared" si="52"/>
        <v>24980.039375297598</v>
      </c>
      <c r="R169" s="9" t="str">
        <f t="shared" si="59"/>
        <v>--</v>
      </c>
      <c r="S169">
        <f t="shared" si="53"/>
        <v>6.5412200000000004E-3</v>
      </c>
      <c r="T169">
        <f t="shared" si="54"/>
        <v>18487.96802805566</v>
      </c>
      <c r="U169">
        <f t="shared" si="55"/>
        <v>28976.845675345212</v>
      </c>
      <c r="V169">
        <f t="shared" si="56"/>
        <v>4.1734655172413803E-3</v>
      </c>
      <c r="W169" s="6">
        <f t="shared" si="49"/>
        <v>5.8734655172413804E-3</v>
      </c>
      <c r="X169">
        <f t="shared" si="57"/>
        <v>20589.865705260472</v>
      </c>
      <c r="Y169" t="str">
        <f t="shared" si="58"/>
        <v/>
      </c>
      <c r="AC169" s="3">
        <f t="shared" si="60"/>
        <v>3858</v>
      </c>
      <c r="AD169" s="3">
        <f t="shared" si="61"/>
        <v>-2769</v>
      </c>
      <c r="AE169" s="3">
        <f>100</f>
        <v>100</v>
      </c>
      <c r="AF169" s="3">
        <f t="shared" si="62"/>
        <v>3873</v>
      </c>
      <c r="AG169" s="3">
        <f t="shared" si="63"/>
        <v>-2649</v>
      </c>
      <c r="AH169" s="3">
        <f t="shared" si="64"/>
        <v>100</v>
      </c>
      <c r="AI169" s="3">
        <f t="shared" si="65"/>
        <v>5.87</v>
      </c>
    </row>
    <row r="170" spans="8:35" x14ac:dyDescent="0.25">
      <c r="H170" s="15">
        <v>150</v>
      </c>
      <c r="I170" s="22">
        <v>7.9615499999999995E-3</v>
      </c>
      <c r="J170">
        <v>-2874</v>
      </c>
      <c r="K170" s="6">
        <f t="shared" si="46"/>
        <v>3853</v>
      </c>
      <c r="L170" s="6">
        <f t="shared" si="47"/>
        <v>-2791</v>
      </c>
      <c r="N170" s="6">
        <f t="shared" si="48"/>
        <v>3685</v>
      </c>
      <c r="O170" s="6">
        <f t="shared" si="50"/>
        <v>-2874</v>
      </c>
      <c r="P170">
        <f t="shared" si="51"/>
        <v>187.3846311734236</v>
      </c>
      <c r="Q170" s="8">
        <f t="shared" si="52"/>
        <v>23536.199756758873</v>
      </c>
      <c r="R170" s="9" t="str">
        <f t="shared" si="59"/>
        <v>--</v>
      </c>
      <c r="S170">
        <f t="shared" si="53"/>
        <v>9.6615499999999997E-3</v>
      </c>
      <c r="T170">
        <f t="shared" si="54"/>
        <v>19394.882930112002</v>
      </c>
      <c r="U170">
        <f t="shared" si="55"/>
        <v>27301.99171784029</v>
      </c>
      <c r="V170">
        <f t="shared" si="56"/>
        <v>6.8634051724137937E-3</v>
      </c>
      <c r="W170" s="6">
        <f t="shared" si="49"/>
        <v>8.5634051724137929E-3</v>
      </c>
      <c r="X170">
        <f t="shared" si="57"/>
        <v>21882.023260684386</v>
      </c>
      <c r="Y170" t="str">
        <f t="shared" si="58"/>
        <v/>
      </c>
      <c r="AC170" s="3">
        <f t="shared" si="60"/>
        <v>3853</v>
      </c>
      <c r="AD170" s="3">
        <f t="shared" si="61"/>
        <v>-2791</v>
      </c>
      <c r="AE170" s="3">
        <f>100</f>
        <v>100</v>
      </c>
      <c r="AF170" s="3">
        <f t="shared" si="62"/>
        <v>3685</v>
      </c>
      <c r="AG170" s="3">
        <f t="shared" si="63"/>
        <v>-2874</v>
      </c>
      <c r="AH170" s="3">
        <f t="shared" si="64"/>
        <v>100</v>
      </c>
      <c r="AI170" s="3">
        <f t="shared" si="65"/>
        <v>8.56</v>
      </c>
    </row>
    <row r="171" spans="8:35" x14ac:dyDescent="0.25">
      <c r="H171" s="15">
        <v>150</v>
      </c>
      <c r="I171" s="22">
        <v>6.4134700000000001E-3</v>
      </c>
      <c r="J171">
        <v>-2863</v>
      </c>
      <c r="K171" s="6">
        <f t="shared" si="46"/>
        <v>3853</v>
      </c>
      <c r="L171" s="6">
        <f t="shared" si="47"/>
        <v>-2791</v>
      </c>
      <c r="N171" s="6">
        <f t="shared" si="48"/>
        <v>3700</v>
      </c>
      <c r="O171" s="6">
        <f t="shared" si="50"/>
        <v>-2864</v>
      </c>
      <c r="P171">
        <f t="shared" si="51"/>
        <v>169.52285981542431</v>
      </c>
      <c r="Q171" s="8">
        <f t="shared" si="52"/>
        <v>26432.31508300878</v>
      </c>
      <c r="R171" s="9" t="str">
        <f t="shared" si="59"/>
        <v>--</v>
      </c>
      <c r="S171">
        <f t="shared" si="53"/>
        <v>8.1134699999999994E-3</v>
      </c>
      <c r="T171">
        <f t="shared" si="54"/>
        <v>20894.002173598266</v>
      </c>
      <c r="U171">
        <f t="shared" si="55"/>
        <v>30661.485496290181</v>
      </c>
      <c r="V171">
        <f t="shared" si="56"/>
        <v>5.5288534482758629E-3</v>
      </c>
      <c r="W171" s="6">
        <f t="shared" si="49"/>
        <v>7.228853448275863E-3</v>
      </c>
      <c r="X171">
        <f t="shared" si="57"/>
        <v>23450.864100150877</v>
      </c>
      <c r="Y171" t="str">
        <f t="shared" si="58"/>
        <v/>
      </c>
      <c r="AC171" s="3">
        <f t="shared" si="60"/>
        <v>3853</v>
      </c>
      <c r="AD171" s="3">
        <f t="shared" si="61"/>
        <v>-2791</v>
      </c>
      <c r="AE171" s="3">
        <f>100</f>
        <v>100</v>
      </c>
      <c r="AF171" s="3">
        <f t="shared" si="62"/>
        <v>3700</v>
      </c>
      <c r="AG171" s="3">
        <f t="shared" si="63"/>
        <v>-2864</v>
      </c>
      <c r="AH171" s="3">
        <f t="shared" si="64"/>
        <v>100</v>
      </c>
      <c r="AI171" s="3">
        <f t="shared" si="65"/>
        <v>7.23</v>
      </c>
    </row>
    <row r="172" spans="8:35" x14ac:dyDescent="0.25">
      <c r="H172" s="15">
        <v>150</v>
      </c>
      <c r="I172" s="22">
        <v>7.0032100000000002E-3</v>
      </c>
      <c r="J172">
        <v>-2853</v>
      </c>
      <c r="K172" s="6">
        <f t="shared" si="46"/>
        <v>3853</v>
      </c>
      <c r="L172" s="6">
        <f t="shared" si="47"/>
        <v>-2791</v>
      </c>
      <c r="N172" s="6">
        <f t="shared" si="48"/>
        <v>3704</v>
      </c>
      <c r="O172" s="6">
        <f t="shared" si="50"/>
        <v>-2853</v>
      </c>
      <c r="P172">
        <f t="shared" si="51"/>
        <v>161.38463371709216</v>
      </c>
      <c r="Q172" s="8">
        <f t="shared" si="52"/>
        <v>23044.380179530835</v>
      </c>
      <c r="R172" s="9" t="str">
        <f t="shared" si="59"/>
        <v>--</v>
      </c>
      <c r="S172">
        <f t="shared" si="53"/>
        <v>8.7032099999999994E-3</v>
      </c>
      <c r="T172">
        <f t="shared" si="54"/>
        <v>18543.116128082875</v>
      </c>
      <c r="U172">
        <f t="shared" si="55"/>
        <v>26731.481008255767</v>
      </c>
      <c r="V172">
        <f t="shared" si="56"/>
        <v>6.0372500000000009E-3</v>
      </c>
      <c r="W172" s="6">
        <f t="shared" si="49"/>
        <v>7.7372500000000011E-3</v>
      </c>
      <c r="X172">
        <f t="shared" si="57"/>
        <v>20858.13870782153</v>
      </c>
      <c r="Y172" t="str">
        <f t="shared" si="58"/>
        <v/>
      </c>
      <c r="AC172" s="3">
        <f t="shared" si="60"/>
        <v>3853</v>
      </c>
      <c r="AD172" s="3">
        <f t="shared" si="61"/>
        <v>-2791</v>
      </c>
      <c r="AE172" s="3">
        <f>100</f>
        <v>100</v>
      </c>
      <c r="AF172" s="3">
        <f t="shared" si="62"/>
        <v>3704</v>
      </c>
      <c r="AG172" s="3">
        <f t="shared" si="63"/>
        <v>-2853</v>
      </c>
      <c r="AH172" s="3">
        <f t="shared" si="64"/>
        <v>100</v>
      </c>
      <c r="AI172" s="3">
        <f t="shared" si="65"/>
        <v>7.74</v>
      </c>
    </row>
    <row r="173" spans="8:35" x14ac:dyDescent="0.25">
      <c r="H173" s="15">
        <v>150</v>
      </c>
      <c r="I173" s="22">
        <v>5.1971200000000004E-3</v>
      </c>
      <c r="J173">
        <v>-2835</v>
      </c>
      <c r="K173" s="6">
        <f t="shared" si="46"/>
        <v>3853</v>
      </c>
      <c r="L173" s="6">
        <f t="shared" si="47"/>
        <v>-2791</v>
      </c>
      <c r="N173" s="6">
        <f t="shared" si="48"/>
        <v>3719</v>
      </c>
      <c r="O173" s="6">
        <f t="shared" si="50"/>
        <v>-2835</v>
      </c>
      <c r="P173">
        <f t="shared" si="51"/>
        <v>141.03900169811186</v>
      </c>
      <c r="Q173" s="8">
        <f t="shared" si="52"/>
        <v>27137.915171885939</v>
      </c>
      <c r="R173" s="9" t="str">
        <f t="shared" si="59"/>
        <v>--</v>
      </c>
      <c r="S173">
        <f t="shared" si="53"/>
        <v>6.8971200000000005E-3</v>
      </c>
      <c r="T173">
        <f t="shared" si="54"/>
        <v>20448.970251077528</v>
      </c>
      <c r="U173">
        <f t="shared" si="55"/>
        <v>31479.981599387687</v>
      </c>
      <c r="V173">
        <f t="shared" si="56"/>
        <v>4.4802758620689663E-3</v>
      </c>
      <c r="W173" s="6">
        <f t="shared" si="49"/>
        <v>6.1802758620689664E-3</v>
      </c>
      <c r="X173">
        <f t="shared" si="57"/>
        <v>22820.826261774073</v>
      </c>
      <c r="Y173" t="str">
        <f t="shared" si="58"/>
        <v/>
      </c>
      <c r="AC173" s="3">
        <f t="shared" si="60"/>
        <v>3853</v>
      </c>
      <c r="AD173" s="3">
        <f t="shared" si="61"/>
        <v>-2791</v>
      </c>
      <c r="AE173" s="3">
        <f>100</f>
        <v>100</v>
      </c>
      <c r="AF173" s="3">
        <f t="shared" si="62"/>
        <v>3719</v>
      </c>
      <c r="AG173" s="3">
        <f t="shared" si="63"/>
        <v>-2835</v>
      </c>
      <c r="AH173" s="3">
        <f t="shared" si="64"/>
        <v>100</v>
      </c>
      <c r="AI173" s="3">
        <f t="shared" si="65"/>
        <v>6.18</v>
      </c>
    </row>
    <row r="174" spans="8:35" x14ac:dyDescent="0.25">
      <c r="H174" s="15">
        <v>150</v>
      </c>
      <c r="I174" s="22">
        <v>4.5336600000000001E-3</v>
      </c>
      <c r="J174">
        <v>-2823</v>
      </c>
      <c r="K174" s="6">
        <f t="shared" si="46"/>
        <v>3853</v>
      </c>
      <c r="L174" s="6">
        <f t="shared" si="47"/>
        <v>-2791</v>
      </c>
      <c r="N174" s="6">
        <f t="shared" si="48"/>
        <v>3728</v>
      </c>
      <c r="O174" s="6">
        <f t="shared" si="50"/>
        <v>-2823</v>
      </c>
      <c r="P174">
        <f t="shared" si="51"/>
        <v>129.0310040261642</v>
      </c>
      <c r="Q174" s="8">
        <f t="shared" si="52"/>
        <v>28460.670633917012</v>
      </c>
      <c r="R174" s="9" t="str">
        <f t="shared" si="59"/>
        <v>--</v>
      </c>
      <c r="S174">
        <f t="shared" si="53"/>
        <v>6.2336600000000002E-3</v>
      </c>
      <c r="T174">
        <f t="shared" si="54"/>
        <v>20699.076309289278</v>
      </c>
      <c r="U174">
        <f t="shared" si="55"/>
        <v>33014.377935343735</v>
      </c>
      <c r="V174">
        <f t="shared" si="56"/>
        <v>3.908327586206896E-3</v>
      </c>
      <c r="W174" s="6">
        <f t="shared" si="49"/>
        <v>5.6083275862068961E-3</v>
      </c>
      <c r="X174">
        <f t="shared" si="57"/>
        <v>23007.037667254433</v>
      </c>
      <c r="Y174" t="str">
        <f t="shared" si="58"/>
        <v/>
      </c>
      <c r="AC174" s="3">
        <f t="shared" si="60"/>
        <v>3853</v>
      </c>
      <c r="AD174" s="3">
        <f t="shared" si="61"/>
        <v>-2791</v>
      </c>
      <c r="AE174" s="3">
        <f>100</f>
        <v>100</v>
      </c>
      <c r="AF174" s="3">
        <f t="shared" si="62"/>
        <v>3728</v>
      </c>
      <c r="AG174" s="3">
        <f t="shared" si="63"/>
        <v>-2823</v>
      </c>
      <c r="AH174" s="3">
        <f t="shared" si="64"/>
        <v>100</v>
      </c>
      <c r="AI174" s="3">
        <f t="shared" si="65"/>
        <v>5.61</v>
      </c>
    </row>
    <row r="175" spans="8:35" x14ac:dyDescent="0.25">
      <c r="H175" s="15">
        <v>150</v>
      </c>
      <c r="I175" s="22">
        <v>3.7227599999999999E-3</v>
      </c>
      <c r="J175">
        <v>-2809</v>
      </c>
      <c r="K175" s="6">
        <f t="shared" si="46"/>
        <v>3853</v>
      </c>
      <c r="L175" s="6">
        <f t="shared" si="47"/>
        <v>-2791</v>
      </c>
      <c r="N175" s="6">
        <f t="shared" si="48"/>
        <v>3737</v>
      </c>
      <c r="O175" s="6">
        <f t="shared" si="50"/>
        <v>-2809</v>
      </c>
      <c r="P175">
        <f t="shared" si="51"/>
        <v>117.38824472663352</v>
      </c>
      <c r="Q175" s="8">
        <f t="shared" si="52"/>
        <v>31532.584621794991</v>
      </c>
      <c r="R175" s="9" t="str">
        <f t="shared" si="59"/>
        <v>--</v>
      </c>
      <c r="S175">
        <f t="shared" si="53"/>
        <v>5.4227599999999996E-3</v>
      </c>
      <c r="T175">
        <f t="shared" si="54"/>
        <v>21647.324374789503</v>
      </c>
      <c r="U175">
        <f t="shared" si="55"/>
        <v>36577.79816128219</v>
      </c>
      <c r="V175">
        <f t="shared" si="56"/>
        <v>3.2092758620689654E-3</v>
      </c>
      <c r="W175" s="6">
        <f t="shared" si="49"/>
        <v>4.9092758620689651E-3</v>
      </c>
      <c r="X175">
        <f t="shared" si="57"/>
        <v>23911.519341095129</v>
      </c>
      <c r="Y175" t="str">
        <f t="shared" si="58"/>
        <v/>
      </c>
      <c r="AC175" s="3">
        <f t="shared" si="60"/>
        <v>3853</v>
      </c>
      <c r="AD175" s="3">
        <f t="shared" si="61"/>
        <v>-2791</v>
      </c>
      <c r="AE175" s="3">
        <f>100</f>
        <v>100</v>
      </c>
      <c r="AF175" s="3">
        <f t="shared" si="62"/>
        <v>3737</v>
      </c>
      <c r="AG175" s="3">
        <f t="shared" si="63"/>
        <v>-2809</v>
      </c>
      <c r="AH175" s="3">
        <f t="shared" si="64"/>
        <v>100</v>
      </c>
      <c r="AI175" s="3">
        <f t="shared" si="65"/>
        <v>4.91</v>
      </c>
    </row>
    <row r="176" spans="8:35" x14ac:dyDescent="0.25">
      <c r="H176" s="15">
        <v>150</v>
      </c>
      <c r="I176" s="22">
        <v>2.9855799999999998E-3</v>
      </c>
      <c r="J176">
        <v>-2786</v>
      </c>
      <c r="K176" s="6">
        <f t="shared" si="46"/>
        <v>3853</v>
      </c>
      <c r="L176" s="6">
        <f t="shared" si="47"/>
        <v>-2791</v>
      </c>
      <c r="N176" s="6">
        <f t="shared" si="48"/>
        <v>3754</v>
      </c>
      <c r="O176" s="6">
        <f t="shared" si="50"/>
        <v>-2786</v>
      </c>
      <c r="P176">
        <f t="shared" si="51"/>
        <v>99.126182212370111</v>
      </c>
      <c r="Q176" s="8">
        <f t="shared" si="52"/>
        <v>33201.650001798684</v>
      </c>
      <c r="R176" s="9" t="str">
        <f t="shared" si="59"/>
        <v>--</v>
      </c>
      <c r="S176">
        <f t="shared" si="53"/>
        <v>4.68558E-3</v>
      </c>
      <c r="T176">
        <f t="shared" si="54"/>
        <v>21155.584199260309</v>
      </c>
      <c r="U176">
        <f t="shared" si="55"/>
        <v>38513.914002086472</v>
      </c>
      <c r="V176">
        <f t="shared" si="56"/>
        <v>2.5737758620689656E-3</v>
      </c>
      <c r="W176" s="6">
        <f t="shared" si="49"/>
        <v>4.2737758620689653E-3</v>
      </c>
      <c r="X176">
        <f t="shared" si="57"/>
        <v>23194.052615661138</v>
      </c>
      <c r="Y176" t="str">
        <f t="shared" si="58"/>
        <v/>
      </c>
      <c r="AC176" s="3">
        <f t="shared" si="60"/>
        <v>3853</v>
      </c>
      <c r="AD176" s="3">
        <f t="shared" si="61"/>
        <v>-2791</v>
      </c>
      <c r="AE176" s="3">
        <f>100</f>
        <v>100</v>
      </c>
      <c r="AF176" s="3">
        <f t="shared" si="62"/>
        <v>3754</v>
      </c>
      <c r="AG176" s="3">
        <f t="shared" si="63"/>
        <v>-2786</v>
      </c>
      <c r="AH176" s="3">
        <f t="shared" si="64"/>
        <v>100</v>
      </c>
      <c r="AI176" s="3">
        <f t="shared" si="65"/>
        <v>4.2699999999999996</v>
      </c>
    </row>
    <row r="177" spans="8:35" x14ac:dyDescent="0.25">
      <c r="H177" s="15">
        <v>150</v>
      </c>
      <c r="I177" s="22">
        <v>2.6538500000000001E-3</v>
      </c>
      <c r="J177">
        <v>-2783</v>
      </c>
      <c r="K177" s="6">
        <f t="shared" si="46"/>
        <v>3853</v>
      </c>
      <c r="L177" s="6">
        <f t="shared" si="47"/>
        <v>-2791</v>
      </c>
      <c r="N177" s="6">
        <f t="shared" si="48"/>
        <v>3756</v>
      </c>
      <c r="O177" s="6">
        <f t="shared" si="50"/>
        <v>-2783</v>
      </c>
      <c r="P177">
        <f t="shared" si="51"/>
        <v>97.329337817535773</v>
      </c>
      <c r="Q177" s="8">
        <f t="shared" si="52"/>
        <v>36674.769793897838</v>
      </c>
      <c r="R177" s="9" t="str">
        <f t="shared" si="59"/>
        <v>--</v>
      </c>
      <c r="S177">
        <f t="shared" si="53"/>
        <v>4.3538500000000003E-3</v>
      </c>
      <c r="T177">
        <f t="shared" si="54"/>
        <v>22354.775157053129</v>
      </c>
      <c r="U177">
        <f t="shared" si="55"/>
        <v>42542.732960921487</v>
      </c>
      <c r="V177">
        <f t="shared" si="56"/>
        <v>2.2878017241379314E-3</v>
      </c>
      <c r="W177" s="6">
        <f t="shared" si="49"/>
        <v>3.9878017241379311E-3</v>
      </c>
      <c r="X177">
        <f t="shared" si="57"/>
        <v>24406.764566153572</v>
      </c>
      <c r="Y177" t="str">
        <f t="shared" si="58"/>
        <v/>
      </c>
      <c r="AC177" s="3">
        <f t="shared" si="60"/>
        <v>3853</v>
      </c>
      <c r="AD177" s="3">
        <f t="shared" si="61"/>
        <v>-2791</v>
      </c>
      <c r="AE177" s="3">
        <f>100</f>
        <v>100</v>
      </c>
      <c r="AF177" s="3">
        <f t="shared" si="62"/>
        <v>3756</v>
      </c>
      <c r="AG177" s="3">
        <f t="shared" si="63"/>
        <v>-2783</v>
      </c>
      <c r="AH177" s="3">
        <f t="shared" si="64"/>
        <v>100</v>
      </c>
      <c r="AI177" s="3">
        <f t="shared" si="65"/>
        <v>3.99</v>
      </c>
    </row>
    <row r="178" spans="8:35" x14ac:dyDescent="0.25">
      <c r="H178" s="15">
        <v>150</v>
      </c>
      <c r="I178" s="22">
        <v>2.2115400000000001E-3</v>
      </c>
      <c r="J178">
        <v>-2764</v>
      </c>
      <c r="K178" s="6">
        <f t="shared" si="46"/>
        <v>3853</v>
      </c>
      <c r="L178" s="6">
        <f t="shared" si="47"/>
        <v>-2791</v>
      </c>
      <c r="N178" s="6">
        <f t="shared" si="48"/>
        <v>3771</v>
      </c>
      <c r="O178" s="6">
        <f t="shared" si="50"/>
        <v>-2765</v>
      </c>
      <c r="P178">
        <f t="shared" si="51"/>
        <v>86.023252670426274</v>
      </c>
      <c r="Q178" s="8">
        <f t="shared" si="52"/>
        <v>38897.443713623208</v>
      </c>
      <c r="R178" s="9" t="str">
        <f t="shared" si="59"/>
        <v>--</v>
      </c>
      <c r="S178">
        <f t="shared" si="53"/>
        <v>3.9115399999999998E-3</v>
      </c>
      <c r="T178">
        <f t="shared" si="54"/>
        <v>21992.170007318415</v>
      </c>
      <c r="U178">
        <f t="shared" si="55"/>
        <v>45121.034707802915</v>
      </c>
      <c r="V178">
        <f t="shared" si="56"/>
        <v>1.9065000000000004E-3</v>
      </c>
      <c r="W178" s="6">
        <f t="shared" si="49"/>
        <v>3.6065000000000003E-3</v>
      </c>
      <c r="X178">
        <f t="shared" si="57"/>
        <v>23852.281344912317</v>
      </c>
      <c r="Y178" t="str">
        <f t="shared" si="58"/>
        <v/>
      </c>
      <c r="AC178" s="3">
        <f t="shared" si="60"/>
        <v>3853</v>
      </c>
      <c r="AD178" s="3">
        <f t="shared" si="61"/>
        <v>-2791</v>
      </c>
      <c r="AE178" s="3">
        <f>100</f>
        <v>100</v>
      </c>
      <c r="AF178" s="3">
        <f t="shared" si="62"/>
        <v>3771</v>
      </c>
      <c r="AG178" s="3">
        <f t="shared" si="63"/>
        <v>-2765</v>
      </c>
      <c r="AH178" s="3">
        <f t="shared" si="64"/>
        <v>100</v>
      </c>
      <c r="AI178" s="3">
        <f t="shared" si="65"/>
        <v>3.61</v>
      </c>
    </row>
    <row r="179" spans="8:35" x14ac:dyDescent="0.25">
      <c r="H179" s="15">
        <v>150</v>
      </c>
      <c r="I179" s="22">
        <v>2.02725E-3</v>
      </c>
      <c r="J179">
        <v>-2762</v>
      </c>
      <c r="K179" s="6">
        <f t="shared" si="46"/>
        <v>3853</v>
      </c>
      <c r="L179" s="6">
        <f t="shared" si="47"/>
        <v>-2791</v>
      </c>
      <c r="N179" s="6">
        <f t="shared" si="48"/>
        <v>3773</v>
      </c>
      <c r="O179" s="6">
        <f t="shared" si="50"/>
        <v>-2762</v>
      </c>
      <c r="P179">
        <f t="shared" si="51"/>
        <v>85.094065598019228</v>
      </c>
      <c r="Q179" s="8">
        <f t="shared" si="52"/>
        <v>41975.121764962008</v>
      </c>
      <c r="R179" s="9" t="str">
        <f t="shared" si="59"/>
        <v>--</v>
      </c>
      <c r="S179">
        <f t="shared" si="53"/>
        <v>3.7272499999999997E-3</v>
      </c>
      <c r="T179">
        <f t="shared" si="54"/>
        <v>22830.25436931229</v>
      </c>
      <c r="U179">
        <f t="shared" si="55"/>
        <v>48691.141247355925</v>
      </c>
      <c r="V179">
        <f t="shared" si="56"/>
        <v>1.7476293103448276E-3</v>
      </c>
      <c r="W179" s="6">
        <f t="shared" si="49"/>
        <v>3.4476293103448278E-3</v>
      </c>
      <c r="X179">
        <f t="shared" si="57"/>
        <v>24681.906880965755</v>
      </c>
      <c r="Y179" t="str">
        <f t="shared" si="58"/>
        <v/>
      </c>
      <c r="AC179" s="3">
        <f t="shared" si="60"/>
        <v>3853</v>
      </c>
      <c r="AD179" s="3">
        <f t="shared" si="61"/>
        <v>-2791</v>
      </c>
      <c r="AE179" s="3">
        <f>100</f>
        <v>100</v>
      </c>
      <c r="AF179" s="3">
        <f t="shared" si="62"/>
        <v>3773</v>
      </c>
      <c r="AG179" s="3">
        <f t="shared" si="63"/>
        <v>-2762</v>
      </c>
      <c r="AH179" s="3">
        <f t="shared" si="64"/>
        <v>100</v>
      </c>
      <c r="AI179" s="3">
        <f t="shared" si="65"/>
        <v>3.45</v>
      </c>
    </row>
    <row r="180" spans="8:35" x14ac:dyDescent="0.25">
      <c r="H180" s="15">
        <v>150</v>
      </c>
      <c r="I180" s="22">
        <v>1.6955099999999999E-3</v>
      </c>
      <c r="J180">
        <v>-2750</v>
      </c>
      <c r="K180" s="6">
        <f t="shared" si="46"/>
        <v>3853</v>
      </c>
      <c r="L180" s="6">
        <f t="shared" si="47"/>
        <v>-2791</v>
      </c>
      <c r="N180" s="6">
        <f t="shared" si="48"/>
        <v>3782</v>
      </c>
      <c r="O180" s="6">
        <f t="shared" si="50"/>
        <v>-2751</v>
      </c>
      <c r="P180">
        <f t="shared" si="51"/>
        <v>81.492330927517344</v>
      </c>
      <c r="Q180" s="8">
        <f t="shared" si="52"/>
        <v>48063.609726582181</v>
      </c>
      <c r="R180" s="9" t="str">
        <f t="shared" si="59"/>
        <v>--</v>
      </c>
      <c r="S180">
        <f t="shared" si="53"/>
        <v>3.39551E-3</v>
      </c>
      <c r="T180">
        <f t="shared" si="54"/>
        <v>24000.026778751158</v>
      </c>
      <c r="U180">
        <f t="shared" si="55"/>
        <v>55753.787282835328</v>
      </c>
      <c r="V180">
        <f t="shared" si="56"/>
        <v>1.4616465517241378E-3</v>
      </c>
      <c r="W180" s="6">
        <f t="shared" si="49"/>
        <v>3.1616465517241375E-3</v>
      </c>
      <c r="X180">
        <f t="shared" si="57"/>
        <v>25775.28183315659</v>
      </c>
      <c r="Y180" t="str">
        <f t="shared" si="58"/>
        <v/>
      </c>
      <c r="AC180" s="3">
        <f t="shared" si="60"/>
        <v>3853</v>
      </c>
      <c r="AD180" s="3">
        <f t="shared" si="61"/>
        <v>-2791</v>
      </c>
      <c r="AE180" s="3">
        <f>100</f>
        <v>100</v>
      </c>
      <c r="AF180" s="3">
        <f t="shared" si="62"/>
        <v>3782</v>
      </c>
      <c r="AG180" s="3">
        <f t="shared" si="63"/>
        <v>-2751</v>
      </c>
      <c r="AH180" s="3">
        <f t="shared" si="64"/>
        <v>100</v>
      </c>
      <c r="AI180" s="3">
        <f t="shared" si="65"/>
        <v>3.16</v>
      </c>
    </row>
    <row r="181" spans="8:35" x14ac:dyDescent="0.25">
      <c r="H181" s="15">
        <v>150</v>
      </c>
      <c r="I181" s="22">
        <v>3.1330199999999998E-3</v>
      </c>
      <c r="J181">
        <v>-2682</v>
      </c>
      <c r="K181" s="6">
        <f t="shared" si="46"/>
        <v>3853</v>
      </c>
      <c r="L181" s="6">
        <f t="shared" si="47"/>
        <v>-2791</v>
      </c>
      <c r="N181" s="6">
        <f t="shared" si="48"/>
        <v>3841</v>
      </c>
      <c r="O181" s="6">
        <f t="shared" si="50"/>
        <v>-2683</v>
      </c>
      <c r="P181">
        <f t="shared" si="51"/>
        <v>108.66462165764899</v>
      </c>
      <c r="Q181" s="8">
        <f t="shared" si="52"/>
        <v>34683.666768054143</v>
      </c>
      <c r="R181" s="9" t="str">
        <f t="shared" si="59"/>
        <v>--</v>
      </c>
      <c r="S181">
        <f t="shared" si="53"/>
        <v>4.8330199999999995E-3</v>
      </c>
      <c r="T181">
        <f t="shared" si="54"/>
        <v>22483.793085410158</v>
      </c>
      <c r="U181">
        <f t="shared" si="55"/>
        <v>40233.053450942803</v>
      </c>
      <c r="V181">
        <f t="shared" si="56"/>
        <v>2.7008793103448277E-3</v>
      </c>
      <c r="W181" s="6">
        <f t="shared" si="49"/>
        <v>4.4008793103448279E-3</v>
      </c>
      <c r="X181">
        <f t="shared" si="57"/>
        <v>24691.570478249414</v>
      </c>
      <c r="Y181" t="str">
        <f t="shared" si="58"/>
        <v/>
      </c>
      <c r="AC181" s="3">
        <f t="shared" si="60"/>
        <v>3853</v>
      </c>
      <c r="AD181" s="3">
        <f t="shared" si="61"/>
        <v>-2791</v>
      </c>
      <c r="AE181" s="3">
        <f>100</f>
        <v>100</v>
      </c>
      <c r="AF181" s="3">
        <f t="shared" si="62"/>
        <v>3841</v>
      </c>
      <c r="AG181" s="3">
        <f t="shared" si="63"/>
        <v>-2683</v>
      </c>
      <c r="AH181" s="3">
        <f t="shared" si="64"/>
        <v>100</v>
      </c>
      <c r="AI181" s="3">
        <f t="shared" si="65"/>
        <v>4.4000000000000004</v>
      </c>
    </row>
    <row r="182" spans="8:35" x14ac:dyDescent="0.25">
      <c r="H182" s="15">
        <v>150</v>
      </c>
      <c r="I182" s="22">
        <v>5.1971200000000004E-3</v>
      </c>
      <c r="J182">
        <v>-2658</v>
      </c>
      <c r="K182" s="6">
        <f t="shared" si="46"/>
        <v>3853</v>
      </c>
      <c r="L182" s="6">
        <f t="shared" si="47"/>
        <v>-2791</v>
      </c>
      <c r="N182" s="6">
        <f t="shared" si="48"/>
        <v>3857</v>
      </c>
      <c r="O182" s="6">
        <f t="shared" si="50"/>
        <v>-2666</v>
      </c>
      <c r="P182">
        <f t="shared" si="51"/>
        <v>125.06398362438324</v>
      </c>
      <c r="Q182" s="8">
        <f t="shared" si="52"/>
        <v>24064.093887457522</v>
      </c>
      <c r="R182" s="9" t="str">
        <f t="shared" si="59"/>
        <v>--</v>
      </c>
      <c r="S182">
        <f t="shared" si="53"/>
        <v>6.8971200000000005E-3</v>
      </c>
      <c r="T182">
        <f t="shared" si="54"/>
        <v>18132.783484176471</v>
      </c>
      <c r="U182">
        <f t="shared" si="55"/>
        <v>27914.348909450724</v>
      </c>
      <c r="V182">
        <f t="shared" si="56"/>
        <v>4.4802758620689663E-3</v>
      </c>
      <c r="W182" s="6">
        <f t="shared" si="49"/>
        <v>6.1802758620689664E-3</v>
      </c>
      <c r="X182">
        <f t="shared" si="57"/>
        <v>20235.987262632589</v>
      </c>
      <c r="Y182" t="str">
        <f t="shared" si="58"/>
        <v/>
      </c>
      <c r="AC182" s="3">
        <f t="shared" si="60"/>
        <v>3853</v>
      </c>
      <c r="AD182" s="3">
        <f t="shared" si="61"/>
        <v>-2791</v>
      </c>
      <c r="AE182" s="3">
        <f>100</f>
        <v>100</v>
      </c>
      <c r="AF182" s="3">
        <f t="shared" si="62"/>
        <v>3857</v>
      </c>
      <c r="AG182" s="3">
        <f t="shared" si="63"/>
        <v>-2666</v>
      </c>
      <c r="AH182" s="3">
        <f t="shared" si="64"/>
        <v>100</v>
      </c>
      <c r="AI182" s="3">
        <f t="shared" si="65"/>
        <v>6.18</v>
      </c>
    </row>
    <row r="183" spans="8:35" x14ac:dyDescent="0.25">
      <c r="H183" s="15">
        <v>150</v>
      </c>
      <c r="I183" s="22">
        <v>6.81892E-3</v>
      </c>
      <c r="J183">
        <v>-2649</v>
      </c>
      <c r="K183" s="6">
        <f t="shared" si="46"/>
        <v>3853</v>
      </c>
      <c r="L183" s="6">
        <f t="shared" si="47"/>
        <v>-2791</v>
      </c>
      <c r="N183" s="6">
        <f t="shared" si="48"/>
        <v>3873</v>
      </c>
      <c r="O183" s="6">
        <f t="shared" si="50"/>
        <v>-2649</v>
      </c>
      <c r="P183">
        <f t="shared" si="51"/>
        <v>143.40153416194681</v>
      </c>
      <c r="Q183" s="8">
        <f t="shared" si="52"/>
        <v>21029.94816803054</v>
      </c>
      <c r="R183" s="9" t="str">
        <f t="shared" si="59"/>
        <v>--</v>
      </c>
      <c r="S183">
        <f t="shared" si="53"/>
        <v>8.5189199999999993E-3</v>
      </c>
      <c r="T183">
        <f t="shared" si="54"/>
        <v>16833.299780012821</v>
      </c>
      <c r="U183">
        <f t="shared" si="55"/>
        <v>24394.739874915424</v>
      </c>
      <c r="V183">
        <f t="shared" si="56"/>
        <v>5.8783793103448284E-3</v>
      </c>
      <c r="W183" s="6">
        <f t="shared" si="49"/>
        <v>7.5783793103448285E-3</v>
      </c>
      <c r="X183">
        <f t="shared" si="57"/>
        <v>18922.454035283939</v>
      </c>
      <c r="Y183" t="str">
        <f t="shared" si="58"/>
        <v/>
      </c>
      <c r="AC183" s="3">
        <f t="shared" si="60"/>
        <v>3853</v>
      </c>
      <c r="AD183" s="3">
        <f t="shared" si="61"/>
        <v>-2791</v>
      </c>
      <c r="AE183" s="3">
        <f>100</f>
        <v>100</v>
      </c>
      <c r="AF183" s="3">
        <f t="shared" si="62"/>
        <v>3873</v>
      </c>
      <c r="AG183" s="3">
        <f t="shared" si="63"/>
        <v>-2649</v>
      </c>
      <c r="AH183" s="3">
        <f t="shared" si="64"/>
        <v>100</v>
      </c>
      <c r="AI183" s="3">
        <f t="shared" si="65"/>
        <v>7.58</v>
      </c>
    </row>
    <row r="184" spans="8:35" x14ac:dyDescent="0.25">
      <c r="H184" s="15">
        <v>162</v>
      </c>
      <c r="I184" s="22">
        <v>8.7950200000000006E-3</v>
      </c>
      <c r="J184">
        <v>-2874</v>
      </c>
      <c r="K184" s="6">
        <f t="shared" si="46"/>
        <v>3851</v>
      </c>
      <c r="L184" s="6">
        <f t="shared" si="47"/>
        <v>-2803</v>
      </c>
      <c r="N184" s="6">
        <f t="shared" si="48"/>
        <v>3685</v>
      </c>
      <c r="O184" s="6">
        <f t="shared" si="50"/>
        <v>-2874</v>
      </c>
      <c r="P184">
        <f t="shared" si="51"/>
        <v>180.54639292990598</v>
      </c>
      <c r="Q184" s="8">
        <f t="shared" si="52"/>
        <v>20528.252685031526</v>
      </c>
      <c r="R184" s="9" t="str">
        <f t="shared" si="59"/>
        <v>--</v>
      </c>
      <c r="S184">
        <f t="shared" si="53"/>
        <v>1.0495020000000001E-2</v>
      </c>
      <c r="T184">
        <f t="shared" si="54"/>
        <v>17203.053727377934</v>
      </c>
      <c r="U184">
        <f t="shared" si="55"/>
        <v>23812.77311463657</v>
      </c>
      <c r="V184">
        <f t="shared" si="56"/>
        <v>7.5819137931034484E-3</v>
      </c>
      <c r="W184" s="6">
        <f t="shared" si="49"/>
        <v>9.2819137931034485E-3</v>
      </c>
      <c r="X184">
        <f t="shared" si="57"/>
        <v>19451.418851148315</v>
      </c>
      <c r="Y184" t="str">
        <f t="shared" si="58"/>
        <v/>
      </c>
      <c r="AC184" s="3">
        <f t="shared" si="60"/>
        <v>3851</v>
      </c>
      <c r="AD184" s="3">
        <f t="shared" si="61"/>
        <v>-2803</v>
      </c>
      <c r="AE184" s="3">
        <f>100</f>
        <v>100</v>
      </c>
      <c r="AF184" s="3">
        <f t="shared" si="62"/>
        <v>3685</v>
      </c>
      <c r="AG184" s="3">
        <f t="shared" si="63"/>
        <v>-2874</v>
      </c>
      <c r="AH184" s="3">
        <f t="shared" si="64"/>
        <v>100</v>
      </c>
      <c r="AI184" s="3">
        <f t="shared" si="65"/>
        <v>9.2799999999999994</v>
      </c>
    </row>
    <row r="185" spans="8:35" x14ac:dyDescent="0.25">
      <c r="H185" s="15">
        <v>162</v>
      </c>
      <c r="I185" s="22">
        <v>9.0570000000000008E-3</v>
      </c>
      <c r="J185">
        <v>-2863</v>
      </c>
      <c r="K185" s="6">
        <f t="shared" si="46"/>
        <v>3851</v>
      </c>
      <c r="L185" s="6">
        <f t="shared" si="47"/>
        <v>-2803</v>
      </c>
      <c r="N185" s="6">
        <f t="shared" si="48"/>
        <v>3700</v>
      </c>
      <c r="O185" s="6">
        <f t="shared" si="50"/>
        <v>-2864</v>
      </c>
      <c r="P185">
        <f t="shared" si="51"/>
        <v>162.85576440519384</v>
      </c>
      <c r="Q185" s="8">
        <f t="shared" si="52"/>
        <v>17981.20397539956</v>
      </c>
      <c r="R185" s="9" t="str">
        <f t="shared" si="59"/>
        <v>--</v>
      </c>
      <c r="S185">
        <f t="shared" si="53"/>
        <v>1.0757000000000001E-2</v>
      </c>
      <c r="T185">
        <f t="shared" si="54"/>
        <v>15139.515144110237</v>
      </c>
      <c r="U185">
        <f t="shared" si="55"/>
        <v>20858.196611463489</v>
      </c>
      <c r="V185">
        <f t="shared" si="56"/>
        <v>7.8077586206896565E-3</v>
      </c>
      <c r="W185" s="6">
        <f t="shared" si="49"/>
        <v>9.5077586206896558E-3</v>
      </c>
      <c r="X185">
        <f t="shared" si="57"/>
        <v>17128.723067370101</v>
      </c>
      <c r="Y185" t="str">
        <f t="shared" si="58"/>
        <v/>
      </c>
      <c r="AC185" s="3">
        <f t="shared" si="60"/>
        <v>3851</v>
      </c>
      <c r="AD185" s="3">
        <f t="shared" si="61"/>
        <v>-2803</v>
      </c>
      <c r="AE185" s="3">
        <f>100</f>
        <v>100</v>
      </c>
      <c r="AF185" s="3">
        <f t="shared" si="62"/>
        <v>3700</v>
      </c>
      <c r="AG185" s="3">
        <f t="shared" si="63"/>
        <v>-2864</v>
      </c>
      <c r="AH185" s="3">
        <f t="shared" si="64"/>
        <v>100</v>
      </c>
      <c r="AI185" s="3">
        <f t="shared" si="65"/>
        <v>9.51</v>
      </c>
    </row>
    <row r="186" spans="8:35" x14ac:dyDescent="0.25">
      <c r="H186" s="15">
        <v>162</v>
      </c>
      <c r="I186" s="22">
        <v>8.9447299999999997E-3</v>
      </c>
      <c r="J186">
        <v>-2853</v>
      </c>
      <c r="K186" s="6">
        <f t="shared" si="46"/>
        <v>3851</v>
      </c>
      <c r="L186" s="6">
        <f t="shared" si="47"/>
        <v>-2803</v>
      </c>
      <c r="N186" s="6">
        <f t="shared" si="48"/>
        <v>3704</v>
      </c>
      <c r="O186" s="6">
        <f t="shared" si="50"/>
        <v>-2853</v>
      </c>
      <c r="P186">
        <f t="shared" si="51"/>
        <v>155.27073130503379</v>
      </c>
      <c r="Q186" s="8">
        <f t="shared" si="52"/>
        <v>17358.906451623894</v>
      </c>
      <c r="R186" s="9" t="str">
        <f t="shared" si="59"/>
        <v>--</v>
      </c>
      <c r="S186">
        <f t="shared" si="53"/>
        <v>1.064473E-2</v>
      </c>
      <c r="T186">
        <f t="shared" si="54"/>
        <v>14586.629374820574</v>
      </c>
      <c r="U186">
        <f t="shared" si="55"/>
        <v>20136.331483883714</v>
      </c>
      <c r="V186">
        <f t="shared" si="56"/>
        <v>7.7109741379310353E-3</v>
      </c>
      <c r="W186" s="6">
        <f t="shared" si="49"/>
        <v>9.4109741379310354E-3</v>
      </c>
      <c r="X186">
        <f t="shared" si="57"/>
        <v>16498.901073292018</v>
      </c>
      <c r="Y186" t="str">
        <f t="shared" si="58"/>
        <v/>
      </c>
      <c r="AC186" s="3">
        <f t="shared" si="60"/>
        <v>3851</v>
      </c>
      <c r="AD186" s="3">
        <f t="shared" si="61"/>
        <v>-2803</v>
      </c>
      <c r="AE186" s="3">
        <f>100</f>
        <v>100</v>
      </c>
      <c r="AF186" s="3">
        <f t="shared" si="62"/>
        <v>3704</v>
      </c>
      <c r="AG186" s="3">
        <f t="shared" si="63"/>
        <v>-2853</v>
      </c>
      <c r="AH186" s="3">
        <f t="shared" si="64"/>
        <v>100</v>
      </c>
      <c r="AI186" s="3">
        <f t="shared" si="65"/>
        <v>9.41</v>
      </c>
    </row>
    <row r="187" spans="8:35" x14ac:dyDescent="0.25">
      <c r="H187" s="15">
        <v>162</v>
      </c>
      <c r="I187" s="22">
        <v>8.4207699999999993E-3</v>
      </c>
      <c r="J187">
        <v>-2835</v>
      </c>
      <c r="K187" s="6">
        <f t="shared" si="46"/>
        <v>3851</v>
      </c>
      <c r="L187" s="6">
        <f t="shared" si="47"/>
        <v>-2803</v>
      </c>
      <c r="N187" s="6">
        <f t="shared" si="48"/>
        <v>3719</v>
      </c>
      <c r="O187" s="6">
        <f t="shared" si="50"/>
        <v>-2835</v>
      </c>
      <c r="P187">
        <f t="shared" si="51"/>
        <v>135.82341477079717</v>
      </c>
      <c r="Q187" s="8">
        <f t="shared" si="52"/>
        <v>16129.571852787474</v>
      </c>
      <c r="R187" s="9" t="str">
        <f t="shared" si="59"/>
        <v>--</v>
      </c>
      <c r="S187">
        <f t="shared" si="53"/>
        <v>1.0120769999999999E-2</v>
      </c>
      <c r="T187">
        <f t="shared" si="54"/>
        <v>13420.264937430371</v>
      </c>
      <c r="U187">
        <f t="shared" si="55"/>
        <v>18710.303349233469</v>
      </c>
      <c r="V187">
        <f t="shared" si="56"/>
        <v>7.2592844827586208E-3</v>
      </c>
      <c r="W187" s="6">
        <f t="shared" si="49"/>
        <v>8.9592844827586209E-3</v>
      </c>
      <c r="X187">
        <f t="shared" si="57"/>
        <v>15160.073891188269</v>
      </c>
      <c r="Y187" t="str">
        <f t="shared" si="58"/>
        <v/>
      </c>
      <c r="AC187" s="3">
        <f t="shared" si="60"/>
        <v>3851</v>
      </c>
      <c r="AD187" s="3">
        <f t="shared" si="61"/>
        <v>-2803</v>
      </c>
      <c r="AE187" s="3">
        <f>100</f>
        <v>100</v>
      </c>
      <c r="AF187" s="3">
        <f t="shared" si="62"/>
        <v>3719</v>
      </c>
      <c r="AG187" s="3">
        <f t="shared" si="63"/>
        <v>-2835</v>
      </c>
      <c r="AH187" s="3">
        <f t="shared" si="64"/>
        <v>100</v>
      </c>
      <c r="AI187" s="3">
        <f t="shared" si="65"/>
        <v>8.9600000000000009</v>
      </c>
    </row>
    <row r="188" spans="8:35" x14ac:dyDescent="0.25">
      <c r="H188" s="15">
        <v>162</v>
      </c>
      <c r="I188" s="22">
        <v>7.1857199999999996E-3</v>
      </c>
      <c r="J188">
        <v>-2823</v>
      </c>
      <c r="K188" s="6">
        <f t="shared" si="46"/>
        <v>3851</v>
      </c>
      <c r="L188" s="6">
        <f t="shared" si="47"/>
        <v>-2803</v>
      </c>
      <c r="N188" s="6">
        <f t="shared" si="48"/>
        <v>3728</v>
      </c>
      <c r="O188" s="6">
        <f t="shared" si="50"/>
        <v>-2823</v>
      </c>
      <c r="P188">
        <f t="shared" si="51"/>
        <v>124.61540835707277</v>
      </c>
      <c r="Q188" s="8">
        <f t="shared" si="52"/>
        <v>17342.090751806747</v>
      </c>
      <c r="R188" s="9" t="str">
        <f t="shared" si="59"/>
        <v>--</v>
      </c>
      <c r="S188">
        <f t="shared" si="53"/>
        <v>8.8857199999999997E-3</v>
      </c>
      <c r="T188">
        <f t="shared" si="54"/>
        <v>14024.233079263444</v>
      </c>
      <c r="U188">
        <f t="shared" si="55"/>
        <v>20116.825272095826</v>
      </c>
      <c r="V188">
        <f t="shared" si="56"/>
        <v>6.1945862068965513E-3</v>
      </c>
      <c r="W188" s="6">
        <f t="shared" si="49"/>
        <v>7.8945862068965506E-3</v>
      </c>
      <c r="X188">
        <f t="shared" si="57"/>
        <v>15784.919575418819</v>
      </c>
      <c r="Y188" t="str">
        <f t="shared" si="58"/>
        <v/>
      </c>
      <c r="AC188" s="3">
        <f t="shared" si="60"/>
        <v>3851</v>
      </c>
      <c r="AD188" s="3">
        <f t="shared" si="61"/>
        <v>-2803</v>
      </c>
      <c r="AE188" s="3">
        <f>100</f>
        <v>100</v>
      </c>
      <c r="AF188" s="3">
        <f t="shared" si="62"/>
        <v>3728</v>
      </c>
      <c r="AG188" s="3">
        <f t="shared" si="63"/>
        <v>-2823</v>
      </c>
      <c r="AH188" s="3">
        <f t="shared" si="64"/>
        <v>100</v>
      </c>
      <c r="AI188" s="3">
        <f t="shared" si="65"/>
        <v>7.89</v>
      </c>
    </row>
    <row r="189" spans="8:35" x14ac:dyDescent="0.25">
      <c r="H189" s="15">
        <v>162</v>
      </c>
      <c r="I189" s="22">
        <v>6.2126500000000001E-3</v>
      </c>
      <c r="J189">
        <v>-2809</v>
      </c>
      <c r="K189" s="6">
        <f t="shared" si="46"/>
        <v>3851</v>
      </c>
      <c r="L189" s="6">
        <f t="shared" si="47"/>
        <v>-2803</v>
      </c>
      <c r="N189" s="6">
        <f t="shared" si="48"/>
        <v>3737</v>
      </c>
      <c r="O189" s="6">
        <f t="shared" si="50"/>
        <v>-2809</v>
      </c>
      <c r="P189">
        <f t="shared" si="51"/>
        <v>114.15778554264269</v>
      </c>
      <c r="Q189" s="8">
        <f t="shared" si="52"/>
        <v>18375.05501559603</v>
      </c>
      <c r="R189" s="9" t="str">
        <f t="shared" si="59"/>
        <v>--</v>
      </c>
      <c r="S189">
        <f t="shared" si="53"/>
        <v>7.9126500000000002E-3</v>
      </c>
      <c r="T189">
        <f t="shared" si="54"/>
        <v>14427.250736812912</v>
      </c>
      <c r="U189">
        <f t="shared" si="55"/>
        <v>21315.063818091392</v>
      </c>
      <c r="V189">
        <f t="shared" si="56"/>
        <v>5.3557327586206908E-3</v>
      </c>
      <c r="W189" s="6">
        <f t="shared" si="49"/>
        <v>7.0557327586206909E-3</v>
      </c>
      <c r="X189">
        <f t="shared" si="57"/>
        <v>16179.437267258281</v>
      </c>
      <c r="Y189" t="str">
        <f t="shared" si="58"/>
        <v/>
      </c>
      <c r="AC189" s="3">
        <f t="shared" si="60"/>
        <v>3851</v>
      </c>
      <c r="AD189" s="3">
        <f t="shared" si="61"/>
        <v>-2803</v>
      </c>
      <c r="AE189" s="3">
        <f>100</f>
        <v>100</v>
      </c>
      <c r="AF189" s="3">
        <f t="shared" si="62"/>
        <v>3737</v>
      </c>
      <c r="AG189" s="3">
        <f t="shared" si="63"/>
        <v>-2809</v>
      </c>
      <c r="AH189" s="3">
        <f t="shared" si="64"/>
        <v>100</v>
      </c>
      <c r="AI189" s="3">
        <f t="shared" si="65"/>
        <v>7.06</v>
      </c>
    </row>
    <row r="190" spans="8:35" x14ac:dyDescent="0.25">
      <c r="H190" s="15">
        <v>162</v>
      </c>
      <c r="I190" s="22">
        <v>5.3144400000000001E-3</v>
      </c>
      <c r="J190">
        <v>-2786</v>
      </c>
      <c r="K190" s="6">
        <f t="shared" si="46"/>
        <v>3851</v>
      </c>
      <c r="L190" s="6">
        <f t="shared" si="47"/>
        <v>-2803</v>
      </c>
      <c r="N190" s="6">
        <f t="shared" si="48"/>
        <v>3754</v>
      </c>
      <c r="O190" s="6">
        <f t="shared" si="50"/>
        <v>-2786</v>
      </c>
      <c r="P190">
        <f t="shared" si="51"/>
        <v>98.478424032881435</v>
      </c>
      <c r="Q190" s="8">
        <f t="shared" si="52"/>
        <v>18530.348264893655</v>
      </c>
      <c r="R190" s="9" t="str">
        <f t="shared" si="59"/>
        <v>--</v>
      </c>
      <c r="S190">
        <f t="shared" si="53"/>
        <v>7.0144400000000003E-3</v>
      </c>
      <c r="T190">
        <f t="shared" si="54"/>
        <v>14039.385044690871</v>
      </c>
      <c r="U190">
        <f t="shared" si="55"/>
        <v>21495.20398727664</v>
      </c>
      <c r="V190">
        <f t="shared" si="56"/>
        <v>4.5814137931034478E-3</v>
      </c>
      <c r="W190" s="6">
        <f t="shared" si="49"/>
        <v>6.2814137931034479E-3</v>
      </c>
      <c r="X190">
        <f t="shared" si="57"/>
        <v>15677.748238940068</v>
      </c>
      <c r="Y190" t="str">
        <f t="shared" si="58"/>
        <v/>
      </c>
      <c r="AC190" s="3">
        <f t="shared" si="60"/>
        <v>3851</v>
      </c>
      <c r="AD190" s="3">
        <f t="shared" si="61"/>
        <v>-2803</v>
      </c>
      <c r="AE190" s="3">
        <f>100</f>
        <v>100</v>
      </c>
      <c r="AF190" s="3">
        <f t="shared" si="62"/>
        <v>3754</v>
      </c>
      <c r="AG190" s="3">
        <f t="shared" si="63"/>
        <v>-2786</v>
      </c>
      <c r="AH190" s="3">
        <f t="shared" si="64"/>
        <v>100</v>
      </c>
      <c r="AI190" s="3">
        <f t="shared" si="65"/>
        <v>6.28</v>
      </c>
    </row>
    <row r="191" spans="8:35" x14ac:dyDescent="0.25">
      <c r="H191" s="15">
        <v>162</v>
      </c>
      <c r="I191" s="22">
        <v>4.9027599999999999E-3</v>
      </c>
      <c r="J191">
        <v>-2783</v>
      </c>
      <c r="K191" s="6">
        <f t="shared" si="46"/>
        <v>3851</v>
      </c>
      <c r="L191" s="6">
        <f t="shared" si="47"/>
        <v>-2803</v>
      </c>
      <c r="N191" s="6">
        <f t="shared" si="48"/>
        <v>3756</v>
      </c>
      <c r="O191" s="6">
        <f t="shared" si="50"/>
        <v>-2783</v>
      </c>
      <c r="P191">
        <f t="shared" si="51"/>
        <v>97.082439194738001</v>
      </c>
      <c r="Q191" s="8">
        <f t="shared" si="52"/>
        <v>19801.589144632413</v>
      </c>
      <c r="R191" s="9" t="str">
        <f t="shared" si="59"/>
        <v>--</v>
      </c>
      <c r="S191">
        <f t="shared" si="53"/>
        <v>6.6027600000000001E-3</v>
      </c>
      <c r="T191">
        <f t="shared" si="54"/>
        <v>14703.311826378364</v>
      </c>
      <c r="U191">
        <f t="shared" si="55"/>
        <v>22969.843407773598</v>
      </c>
      <c r="V191">
        <f t="shared" si="56"/>
        <v>4.2265172413793097E-3</v>
      </c>
      <c r="W191" s="6">
        <f t="shared" si="49"/>
        <v>5.9265172413793098E-3</v>
      </c>
      <c r="X191">
        <f t="shared" si="57"/>
        <v>16381.027041801617</v>
      </c>
      <c r="Y191" t="str">
        <f t="shared" si="58"/>
        <v/>
      </c>
      <c r="AC191" s="3">
        <f t="shared" si="60"/>
        <v>3851</v>
      </c>
      <c r="AD191" s="3">
        <f t="shared" si="61"/>
        <v>-2803</v>
      </c>
      <c r="AE191" s="3">
        <f>100</f>
        <v>100</v>
      </c>
      <c r="AF191" s="3">
        <f t="shared" si="62"/>
        <v>3756</v>
      </c>
      <c r="AG191" s="3">
        <f t="shared" si="63"/>
        <v>-2783</v>
      </c>
      <c r="AH191" s="3">
        <f t="shared" si="64"/>
        <v>100</v>
      </c>
      <c r="AI191" s="3">
        <f t="shared" si="65"/>
        <v>5.93</v>
      </c>
    </row>
    <row r="192" spans="8:35" x14ac:dyDescent="0.25">
      <c r="H192" s="15">
        <v>162</v>
      </c>
      <c r="I192" s="22">
        <v>4.2291000000000004E-3</v>
      </c>
      <c r="J192">
        <v>-2764</v>
      </c>
      <c r="K192" s="6">
        <f t="shared" si="46"/>
        <v>3851</v>
      </c>
      <c r="L192" s="6">
        <f t="shared" si="47"/>
        <v>-2803</v>
      </c>
      <c r="N192" s="6">
        <f t="shared" si="48"/>
        <v>3771</v>
      </c>
      <c r="O192" s="6">
        <f t="shared" si="50"/>
        <v>-2765</v>
      </c>
      <c r="P192">
        <f t="shared" si="51"/>
        <v>88.566359301938121</v>
      </c>
      <c r="Q192" s="8">
        <f t="shared" si="52"/>
        <v>20942.129366044337</v>
      </c>
      <c r="R192" s="9" t="str">
        <f t="shared" si="59"/>
        <v>--</v>
      </c>
      <c r="S192">
        <f t="shared" si="53"/>
        <v>5.9291000000000005E-3</v>
      </c>
      <c r="T192">
        <f t="shared" si="54"/>
        <v>14937.572195095059</v>
      </c>
      <c r="U192">
        <f t="shared" si="55"/>
        <v>24292.87006461143</v>
      </c>
      <c r="V192">
        <f t="shared" si="56"/>
        <v>3.6457758620689661E-3</v>
      </c>
      <c r="W192" s="6">
        <f t="shared" si="49"/>
        <v>5.3457758620689662E-3</v>
      </c>
      <c r="X192">
        <f t="shared" si="57"/>
        <v>16567.540725072682</v>
      </c>
      <c r="Y192" t="str">
        <f t="shared" si="58"/>
        <v/>
      </c>
      <c r="AC192" s="3">
        <f t="shared" si="60"/>
        <v>3851</v>
      </c>
      <c r="AD192" s="3">
        <f t="shared" si="61"/>
        <v>-2803</v>
      </c>
      <c r="AE192" s="3">
        <f>100</f>
        <v>100</v>
      </c>
      <c r="AF192" s="3">
        <f t="shared" si="62"/>
        <v>3771</v>
      </c>
      <c r="AG192" s="3">
        <f t="shared" si="63"/>
        <v>-2765</v>
      </c>
      <c r="AH192" s="3">
        <f t="shared" si="64"/>
        <v>100</v>
      </c>
      <c r="AI192" s="3">
        <f t="shared" si="65"/>
        <v>5.35</v>
      </c>
    </row>
    <row r="193" spans="8:35" x14ac:dyDescent="0.25">
      <c r="H193" s="15">
        <v>162</v>
      </c>
      <c r="I193" s="22">
        <v>3.5180099999999998E-3</v>
      </c>
      <c r="J193">
        <v>-2762</v>
      </c>
      <c r="K193" s="6">
        <f t="shared" si="46"/>
        <v>3851</v>
      </c>
      <c r="L193" s="6">
        <f t="shared" si="47"/>
        <v>-2803</v>
      </c>
      <c r="N193" s="6">
        <f t="shared" si="48"/>
        <v>3773</v>
      </c>
      <c r="O193" s="6">
        <f t="shared" si="50"/>
        <v>-2762</v>
      </c>
      <c r="P193">
        <f t="shared" si="51"/>
        <v>88.11923740024082</v>
      </c>
      <c r="Q193" s="8">
        <f t="shared" si="52"/>
        <v>25048.034940276128</v>
      </c>
      <c r="R193" s="9" t="str">
        <f t="shared" si="59"/>
        <v>--</v>
      </c>
      <c r="S193">
        <f t="shared" si="53"/>
        <v>5.2180099999999995E-3</v>
      </c>
      <c r="T193">
        <f t="shared" si="54"/>
        <v>16887.517923545725</v>
      </c>
      <c r="U193">
        <f t="shared" si="55"/>
        <v>29055.720530720308</v>
      </c>
      <c r="V193">
        <f t="shared" si="56"/>
        <v>3.0327672413793102E-3</v>
      </c>
      <c r="W193" s="6">
        <f t="shared" si="49"/>
        <v>4.7327672413793103E-3</v>
      </c>
      <c r="X193">
        <f t="shared" si="57"/>
        <v>18618.967066413239</v>
      </c>
      <c r="Y193" t="str">
        <f t="shared" si="58"/>
        <v/>
      </c>
      <c r="AC193" s="3">
        <f t="shared" si="60"/>
        <v>3851</v>
      </c>
      <c r="AD193" s="3">
        <f t="shared" si="61"/>
        <v>-2803</v>
      </c>
      <c r="AE193" s="3">
        <f>100</f>
        <v>100</v>
      </c>
      <c r="AF193" s="3">
        <f t="shared" si="62"/>
        <v>3773</v>
      </c>
      <c r="AG193" s="3">
        <f t="shared" si="63"/>
        <v>-2762</v>
      </c>
      <c r="AH193" s="3">
        <f t="shared" si="64"/>
        <v>100</v>
      </c>
      <c r="AI193" s="3">
        <f t="shared" si="65"/>
        <v>4.7300000000000004</v>
      </c>
    </row>
    <row r="194" spans="8:35" x14ac:dyDescent="0.25">
      <c r="H194" s="15">
        <v>162</v>
      </c>
      <c r="I194" s="22">
        <v>3.2185999999999998E-3</v>
      </c>
      <c r="J194">
        <v>-2751</v>
      </c>
      <c r="K194" s="6">
        <f t="shared" si="46"/>
        <v>3851</v>
      </c>
      <c r="L194" s="6">
        <f t="shared" si="47"/>
        <v>-2803</v>
      </c>
      <c r="N194" s="6">
        <f t="shared" si="48"/>
        <v>3782</v>
      </c>
      <c r="O194" s="6">
        <f t="shared" si="50"/>
        <v>-2751</v>
      </c>
      <c r="P194">
        <f t="shared" si="51"/>
        <v>86.400231481171389</v>
      </c>
      <c r="Q194" s="8">
        <f t="shared" si="52"/>
        <v>26844.041347533523</v>
      </c>
      <c r="R194" s="9" t="str">
        <f t="shared" si="59"/>
        <v>--</v>
      </c>
      <c r="S194">
        <f t="shared" si="53"/>
        <v>4.9185999999999995E-3</v>
      </c>
      <c r="T194">
        <f t="shared" si="54"/>
        <v>17566.021120069003</v>
      </c>
      <c r="U194">
        <f t="shared" si="55"/>
        <v>31139.087963138885</v>
      </c>
      <c r="V194">
        <f t="shared" si="56"/>
        <v>2.7746551724137929E-3</v>
      </c>
      <c r="W194" s="6">
        <f t="shared" si="49"/>
        <v>4.4746551724137926E-3</v>
      </c>
      <c r="X194">
        <f t="shared" si="57"/>
        <v>19308.802165098219</v>
      </c>
      <c r="Y194" t="str">
        <f t="shared" si="58"/>
        <v/>
      </c>
      <c r="AC194" s="3">
        <f t="shared" si="60"/>
        <v>3851</v>
      </c>
      <c r="AD194" s="3">
        <f t="shared" si="61"/>
        <v>-2803</v>
      </c>
      <c r="AE194" s="3">
        <f>100</f>
        <v>100</v>
      </c>
      <c r="AF194" s="3">
        <f t="shared" si="62"/>
        <v>3782</v>
      </c>
      <c r="AG194" s="3">
        <f t="shared" si="63"/>
        <v>-2751</v>
      </c>
      <c r="AH194" s="3">
        <f t="shared" si="64"/>
        <v>100</v>
      </c>
      <c r="AI194" s="3">
        <f t="shared" si="65"/>
        <v>4.47</v>
      </c>
    </row>
    <row r="195" spans="8:35" x14ac:dyDescent="0.25">
      <c r="H195" s="15">
        <v>162</v>
      </c>
      <c r="I195" s="22">
        <v>1.5718799999999999E-3</v>
      </c>
      <c r="J195">
        <v>-2716</v>
      </c>
      <c r="K195" s="6">
        <f t="shared" si="46"/>
        <v>3851</v>
      </c>
      <c r="L195" s="6">
        <f t="shared" si="47"/>
        <v>-2803</v>
      </c>
      <c r="N195" s="6">
        <f t="shared" si="48"/>
        <v>3810</v>
      </c>
      <c r="O195" s="6">
        <f t="shared" si="50"/>
        <v>-2717</v>
      </c>
      <c r="P195">
        <f t="shared" si="51"/>
        <v>95.273291115611201</v>
      </c>
      <c r="Q195" s="8">
        <f t="shared" si="52"/>
        <v>60611.046082150802</v>
      </c>
      <c r="R195" s="9" t="str">
        <f t="shared" si="59"/>
        <v>--</v>
      </c>
      <c r="S195">
        <f t="shared" si="53"/>
        <v>3.2718799999999996E-3</v>
      </c>
      <c r="T195">
        <f t="shared" si="54"/>
        <v>29118.821935893495</v>
      </c>
      <c r="U195">
        <f t="shared" si="55"/>
        <v>70308.81345529492</v>
      </c>
      <c r="V195">
        <f t="shared" si="56"/>
        <v>1.3550689655172415E-3</v>
      </c>
      <c r="W195" s="6">
        <f t="shared" si="49"/>
        <v>3.0550689655172414E-3</v>
      </c>
      <c r="X195">
        <f t="shared" si="57"/>
        <v>31185.316007909125</v>
      </c>
      <c r="Y195" t="str">
        <f t="shared" si="58"/>
        <v>yes</v>
      </c>
      <c r="AC195" s="3">
        <f t="shared" si="60"/>
        <v>3851</v>
      </c>
      <c r="AD195" s="3">
        <f t="shared" si="61"/>
        <v>-2803</v>
      </c>
      <c r="AE195" s="3">
        <f>100</f>
        <v>100</v>
      </c>
      <c r="AF195" s="3">
        <f t="shared" si="62"/>
        <v>3810</v>
      </c>
      <c r="AG195" s="3">
        <f t="shared" si="63"/>
        <v>-2717</v>
      </c>
      <c r="AH195" s="3">
        <f t="shared" si="64"/>
        <v>100</v>
      </c>
      <c r="AI195" s="3">
        <f t="shared" si="65"/>
        <v>3.06</v>
      </c>
    </row>
    <row r="196" spans="8:35" x14ac:dyDescent="0.25">
      <c r="H196" s="15">
        <v>162</v>
      </c>
      <c r="I196" s="22">
        <v>2.0209799999999999E-3</v>
      </c>
      <c r="J196">
        <v>-2712</v>
      </c>
      <c r="K196" s="6">
        <f t="shared" si="46"/>
        <v>3851</v>
      </c>
      <c r="L196" s="6">
        <f t="shared" si="47"/>
        <v>-2803</v>
      </c>
      <c r="N196" s="6">
        <f t="shared" si="48"/>
        <v>3815</v>
      </c>
      <c r="O196" s="6">
        <f t="shared" si="50"/>
        <v>-2712</v>
      </c>
      <c r="P196">
        <f t="shared" si="51"/>
        <v>97.862147942909985</v>
      </c>
      <c r="Q196" s="8">
        <f t="shared" si="52"/>
        <v>48423.115489965261</v>
      </c>
      <c r="R196" s="9" t="str">
        <f t="shared" si="59"/>
        <v>--</v>
      </c>
      <c r="S196">
        <f t="shared" si="53"/>
        <v>3.7209799999999996E-3</v>
      </c>
      <c r="T196">
        <f t="shared" si="54"/>
        <v>26300.100495812931</v>
      </c>
      <c r="U196">
        <f t="shared" si="55"/>
        <v>56170.813968359696</v>
      </c>
      <c r="V196">
        <f t="shared" si="56"/>
        <v>1.7422241379310345E-3</v>
      </c>
      <c r="W196" s="6">
        <f t="shared" si="49"/>
        <v>3.4422241379310345E-3</v>
      </c>
      <c r="X196">
        <f t="shared" si="57"/>
        <v>28429.917408495807</v>
      </c>
      <c r="Y196" t="str">
        <f t="shared" si="58"/>
        <v/>
      </c>
      <c r="AC196" s="3">
        <f t="shared" si="60"/>
        <v>3851</v>
      </c>
      <c r="AD196" s="3">
        <f t="shared" si="61"/>
        <v>-2803</v>
      </c>
      <c r="AE196" s="3">
        <f>100</f>
        <v>100</v>
      </c>
      <c r="AF196" s="3">
        <f t="shared" si="62"/>
        <v>3815</v>
      </c>
      <c r="AG196" s="3">
        <f t="shared" si="63"/>
        <v>-2712</v>
      </c>
      <c r="AH196" s="3">
        <f t="shared" si="64"/>
        <v>100</v>
      </c>
      <c r="AI196" s="3">
        <f t="shared" si="65"/>
        <v>3.44</v>
      </c>
    </row>
    <row r="197" spans="8:35" x14ac:dyDescent="0.25">
      <c r="H197" s="15">
        <v>175</v>
      </c>
      <c r="I197" s="22">
        <v>7.7430800000000003E-3</v>
      </c>
      <c r="J197">
        <v>-2874</v>
      </c>
      <c r="K197" s="6">
        <f t="shared" si="46"/>
        <v>3848</v>
      </c>
      <c r="L197" s="6">
        <f t="shared" si="47"/>
        <v>-2815</v>
      </c>
      <c r="N197" s="6">
        <f t="shared" si="48"/>
        <v>3685</v>
      </c>
      <c r="O197" s="6">
        <f t="shared" si="50"/>
        <v>-2874</v>
      </c>
      <c r="P197">
        <f t="shared" si="51"/>
        <v>173.34935823359717</v>
      </c>
      <c r="Q197" s="8">
        <f t="shared" si="52"/>
        <v>22387.649131043094</v>
      </c>
      <c r="R197" s="9" t="str">
        <f t="shared" si="59"/>
        <v>--</v>
      </c>
      <c r="S197">
        <f t="shared" si="53"/>
        <v>9.4430799999999995E-3</v>
      </c>
      <c r="T197">
        <f t="shared" si="54"/>
        <v>18357.290019103639</v>
      </c>
      <c r="U197">
        <f t="shared" si="55"/>
        <v>25969.672992009986</v>
      </c>
      <c r="V197">
        <f t="shared" si="56"/>
        <v>6.6750689655172427E-3</v>
      </c>
      <c r="W197" s="6">
        <f t="shared" si="49"/>
        <v>8.3750689655172419E-3</v>
      </c>
      <c r="X197">
        <f t="shared" si="57"/>
        <v>20698.260390132938</v>
      </c>
      <c r="Y197" t="str">
        <f t="shared" si="58"/>
        <v/>
      </c>
      <c r="AC197" s="3">
        <f t="shared" si="60"/>
        <v>3848</v>
      </c>
      <c r="AD197" s="3">
        <f t="shared" si="61"/>
        <v>-2815</v>
      </c>
      <c r="AE197" s="3">
        <f>100</f>
        <v>100</v>
      </c>
      <c r="AF197" s="3">
        <f t="shared" si="62"/>
        <v>3685</v>
      </c>
      <c r="AG197" s="3">
        <f t="shared" si="63"/>
        <v>-2874</v>
      </c>
      <c r="AH197" s="3">
        <f t="shared" si="64"/>
        <v>100</v>
      </c>
      <c r="AI197" s="3">
        <f t="shared" si="65"/>
        <v>8.3800000000000008</v>
      </c>
    </row>
    <row r="198" spans="8:35" x14ac:dyDescent="0.25">
      <c r="H198" s="15">
        <v>175</v>
      </c>
      <c r="I198" s="22">
        <v>7.1031599999999999E-3</v>
      </c>
      <c r="J198">
        <v>-2864</v>
      </c>
      <c r="K198" s="6">
        <f t="shared" si="46"/>
        <v>3848</v>
      </c>
      <c r="L198" s="6">
        <f t="shared" si="47"/>
        <v>-2815</v>
      </c>
      <c r="N198" s="6">
        <f t="shared" si="48"/>
        <v>3700</v>
      </c>
      <c r="O198" s="6">
        <f t="shared" si="50"/>
        <v>-2864</v>
      </c>
      <c r="P198">
        <f t="shared" si="51"/>
        <v>155.90060936378666</v>
      </c>
      <c r="Q198" s="8">
        <f t="shared" si="52"/>
        <v>21948.063870697923</v>
      </c>
      <c r="R198" s="9" t="str">
        <f t="shared" si="59"/>
        <v>--</v>
      </c>
      <c r="S198">
        <f t="shared" si="53"/>
        <v>8.8031599999999991E-3</v>
      </c>
      <c r="T198">
        <f t="shared" si="54"/>
        <v>17709.618973617049</v>
      </c>
      <c r="U198">
        <f t="shared" si="55"/>
        <v>25459.754090009588</v>
      </c>
      <c r="V198">
        <f t="shared" si="56"/>
        <v>6.1234137931034487E-3</v>
      </c>
      <c r="W198" s="6">
        <f t="shared" si="49"/>
        <v>7.8234137931034488E-3</v>
      </c>
      <c r="X198">
        <f t="shared" si="57"/>
        <v>19927.440051965201</v>
      </c>
      <c r="Y198" t="str">
        <f t="shared" si="58"/>
        <v/>
      </c>
      <c r="AC198" s="3">
        <f t="shared" si="60"/>
        <v>3848</v>
      </c>
      <c r="AD198" s="3">
        <f t="shared" si="61"/>
        <v>-2815</v>
      </c>
      <c r="AE198" s="3">
        <f>100</f>
        <v>100</v>
      </c>
      <c r="AF198" s="3">
        <f t="shared" si="62"/>
        <v>3700</v>
      </c>
      <c r="AG198" s="3">
        <f t="shared" si="63"/>
        <v>-2864</v>
      </c>
      <c r="AH198" s="3">
        <f t="shared" si="64"/>
        <v>100</v>
      </c>
      <c r="AI198" s="3">
        <f t="shared" si="65"/>
        <v>7.82</v>
      </c>
    </row>
    <row r="199" spans="8:35" x14ac:dyDescent="0.25">
      <c r="H199" s="15">
        <v>175</v>
      </c>
      <c r="I199" s="22">
        <v>7.1031599999999999E-3</v>
      </c>
      <c r="J199">
        <v>-2853</v>
      </c>
      <c r="K199" s="6">
        <f t="shared" si="46"/>
        <v>3848</v>
      </c>
      <c r="L199" s="6">
        <f t="shared" si="47"/>
        <v>-2815</v>
      </c>
      <c r="N199" s="6">
        <f t="shared" si="48"/>
        <v>3704</v>
      </c>
      <c r="O199" s="6">
        <f t="shared" si="50"/>
        <v>-2853</v>
      </c>
      <c r="P199">
        <f t="shared" si="51"/>
        <v>148.92951352905172</v>
      </c>
      <c r="Q199" s="8">
        <f t="shared" si="52"/>
        <v>20966.656182466919</v>
      </c>
      <c r="R199" s="9" t="str">
        <f t="shared" si="59"/>
        <v>--</v>
      </c>
      <c r="S199">
        <f t="shared" si="53"/>
        <v>8.8031599999999991E-3</v>
      </c>
      <c r="T199">
        <f t="shared" si="54"/>
        <v>16917.733351325176</v>
      </c>
      <c r="U199">
        <f t="shared" si="55"/>
        <v>24321.321171661624</v>
      </c>
      <c r="V199">
        <f t="shared" si="56"/>
        <v>6.1234137931034487E-3</v>
      </c>
      <c r="W199" s="6">
        <f t="shared" si="49"/>
        <v>7.8234137931034488E-3</v>
      </c>
      <c r="X199">
        <f t="shared" si="57"/>
        <v>19036.384558916867</v>
      </c>
      <c r="Y199" t="str">
        <f t="shared" si="58"/>
        <v/>
      </c>
      <c r="AC199" s="3">
        <f t="shared" si="60"/>
        <v>3848</v>
      </c>
      <c r="AD199" s="3">
        <f t="shared" si="61"/>
        <v>-2815</v>
      </c>
      <c r="AE199" s="3">
        <f>100</f>
        <v>100</v>
      </c>
      <c r="AF199" s="3">
        <f t="shared" si="62"/>
        <v>3704</v>
      </c>
      <c r="AG199" s="3">
        <f t="shared" si="63"/>
        <v>-2853</v>
      </c>
      <c r="AH199" s="3">
        <f t="shared" si="64"/>
        <v>100</v>
      </c>
      <c r="AI199" s="3">
        <f t="shared" si="65"/>
        <v>7.82</v>
      </c>
    </row>
    <row r="200" spans="8:35" x14ac:dyDescent="0.25">
      <c r="H200" s="15">
        <v>175</v>
      </c>
      <c r="I200" s="22">
        <v>5.2473800000000003E-3</v>
      </c>
      <c r="J200">
        <v>-2835</v>
      </c>
      <c r="K200" s="6">
        <f t="shared" ref="K200:K244" si="66">VLOOKUP($H200,$B$37:$D$51,2)</f>
        <v>3848</v>
      </c>
      <c r="L200" s="6">
        <f t="shared" ref="L200:L244" si="67">VLOOKUP($H200,$B$37:$D$51,3)</f>
        <v>-2815</v>
      </c>
      <c r="N200" s="6">
        <f t="shared" ref="N200:N244" si="68">VLOOKUP($J200,$B$9:$F$27,3)</f>
        <v>3719</v>
      </c>
      <c r="O200" s="6">
        <f t="shared" si="50"/>
        <v>-2835</v>
      </c>
      <c r="P200">
        <f t="shared" si="51"/>
        <v>130.54118124178285</v>
      </c>
      <c r="Q200" s="8">
        <f t="shared" si="52"/>
        <v>24877.401911388701</v>
      </c>
      <c r="R200" s="9" t="str">
        <f t="shared" si="59"/>
        <v>--</v>
      </c>
      <c r="S200">
        <f t="shared" si="53"/>
        <v>6.9473800000000004E-3</v>
      </c>
      <c r="T200">
        <f t="shared" si="54"/>
        <v>18789.987195429476</v>
      </c>
      <c r="U200">
        <f t="shared" si="55"/>
        <v>28857.786217210891</v>
      </c>
      <c r="V200">
        <f t="shared" si="56"/>
        <v>4.5236034482758628E-3</v>
      </c>
      <c r="W200" s="6">
        <f t="shared" ref="W200:W244" si="69">$T$3+V200</f>
        <v>6.2236034482758629E-3</v>
      </c>
      <c r="X200">
        <f t="shared" si="57"/>
        <v>20975.176572014228</v>
      </c>
      <c r="Y200" t="str">
        <f t="shared" si="58"/>
        <v/>
      </c>
      <c r="AC200" s="3">
        <f t="shared" si="60"/>
        <v>3848</v>
      </c>
      <c r="AD200" s="3">
        <f t="shared" si="61"/>
        <v>-2815</v>
      </c>
      <c r="AE200" s="3">
        <f>100</f>
        <v>100</v>
      </c>
      <c r="AF200" s="3">
        <f t="shared" si="62"/>
        <v>3719</v>
      </c>
      <c r="AG200" s="3">
        <f t="shared" si="63"/>
        <v>-2835</v>
      </c>
      <c r="AH200" s="3">
        <f t="shared" si="64"/>
        <v>100</v>
      </c>
      <c r="AI200" s="3">
        <f t="shared" si="65"/>
        <v>6.22</v>
      </c>
    </row>
    <row r="201" spans="8:35" x14ac:dyDescent="0.25">
      <c r="H201" s="15">
        <v>175</v>
      </c>
      <c r="I201" s="22">
        <v>4.2234999999999998E-3</v>
      </c>
      <c r="J201">
        <v>-2823</v>
      </c>
      <c r="K201" s="6">
        <f t="shared" si="66"/>
        <v>3848</v>
      </c>
      <c r="L201" s="6">
        <f t="shared" si="67"/>
        <v>-2815</v>
      </c>
      <c r="N201" s="6">
        <f t="shared" si="68"/>
        <v>3728</v>
      </c>
      <c r="O201" s="6">
        <f t="shared" ref="O201:O244" si="70">VLOOKUP($J201,$B$9:$F$27,4)</f>
        <v>-2823</v>
      </c>
      <c r="P201">
        <f t="shared" ref="P201:P244" si="71">((N201-K201)^2+(O201-L201)^2)^0.5</f>
        <v>120.26637102698326</v>
      </c>
      <c r="Q201" s="8">
        <f t="shared" ref="Q201:Q244" si="72">P201/I201</f>
        <v>28475.522913929981</v>
      </c>
      <c r="R201" s="9" t="str">
        <f t="shared" si="59"/>
        <v>--</v>
      </c>
      <c r="S201">
        <f t="shared" ref="S201:S244" si="73">I201+$T$3</f>
        <v>5.9234999999999999E-3</v>
      </c>
      <c r="T201">
        <f t="shared" ref="T201:T259" si="74">P201/S201</f>
        <v>20303.261758585846</v>
      </c>
      <c r="U201">
        <f t="shared" ref="U201:U244" si="75">Q201*$W$3</f>
        <v>33031.606580158776</v>
      </c>
      <c r="V201">
        <f t="shared" ref="V201:V259" si="76">P201/U201</f>
        <v>3.6409482758620691E-3</v>
      </c>
      <c r="W201" s="6">
        <f t="shared" si="69"/>
        <v>5.3409482758620692E-3</v>
      </c>
      <c r="X201">
        <f t="shared" ref="X201:X259" si="77">P201/W201</f>
        <v>22517.79362300066</v>
      </c>
      <c r="Y201" t="str">
        <f t="shared" ref="Y201:Y248" si="78">IF(X201&gt;30000,"yes","")</f>
        <v/>
      </c>
      <c r="AC201" s="3">
        <f t="shared" si="60"/>
        <v>3848</v>
      </c>
      <c r="AD201" s="3">
        <f t="shared" si="61"/>
        <v>-2815</v>
      </c>
      <c r="AE201" s="3">
        <f>100</f>
        <v>100</v>
      </c>
      <c r="AF201" s="3">
        <f t="shared" si="62"/>
        <v>3728</v>
      </c>
      <c r="AG201" s="3">
        <f t="shared" si="63"/>
        <v>-2823</v>
      </c>
      <c r="AH201" s="3">
        <f t="shared" si="64"/>
        <v>100</v>
      </c>
      <c r="AI201" s="3">
        <f t="shared" si="65"/>
        <v>5.34</v>
      </c>
    </row>
    <row r="202" spans="8:35" x14ac:dyDescent="0.25">
      <c r="H202" s="15">
        <v>175</v>
      </c>
      <c r="I202" s="22">
        <v>3.71156E-3</v>
      </c>
      <c r="J202">
        <v>-2808</v>
      </c>
      <c r="K202" s="6">
        <f t="shared" si="66"/>
        <v>3848</v>
      </c>
      <c r="L202" s="6">
        <f t="shared" si="67"/>
        <v>-2815</v>
      </c>
      <c r="N202" s="6">
        <f t="shared" si="68"/>
        <v>3737</v>
      </c>
      <c r="O202" s="6">
        <f t="shared" si="70"/>
        <v>-2809</v>
      </c>
      <c r="P202">
        <f t="shared" si="71"/>
        <v>111.16204388189342</v>
      </c>
      <c r="Q202" s="8">
        <f t="shared" si="72"/>
        <v>29950.2214383961</v>
      </c>
      <c r="R202" s="9" t="str">
        <f t="shared" ref="R202:R246" si="79">IF(N201=N202,"warning","--")</f>
        <v>--</v>
      </c>
      <c r="S202">
        <f t="shared" si="73"/>
        <v>5.4115600000000002E-3</v>
      </c>
      <c r="T202">
        <f t="shared" si="74"/>
        <v>20541.589464386132</v>
      </c>
      <c r="U202">
        <f t="shared" si="75"/>
        <v>34742.256868539473</v>
      </c>
      <c r="V202">
        <f t="shared" si="76"/>
        <v>3.1996206896551726E-3</v>
      </c>
      <c r="W202" s="6">
        <f t="shared" si="69"/>
        <v>4.8996206896551727E-3</v>
      </c>
      <c r="X202">
        <f t="shared" si="77"/>
        <v>22687.887680080155</v>
      </c>
      <c r="Y202" t="str">
        <f t="shared" si="78"/>
        <v/>
      </c>
      <c r="AC202" s="3">
        <f t="shared" si="60"/>
        <v>3848</v>
      </c>
      <c r="AD202" s="3">
        <f t="shared" si="61"/>
        <v>-2815</v>
      </c>
      <c r="AE202" s="3">
        <f>100</f>
        <v>100</v>
      </c>
      <c r="AF202" s="3">
        <f t="shared" si="62"/>
        <v>3737</v>
      </c>
      <c r="AG202" s="3">
        <f t="shared" si="63"/>
        <v>-2809</v>
      </c>
      <c r="AH202" s="3">
        <f t="shared" si="64"/>
        <v>100</v>
      </c>
      <c r="AI202" s="3">
        <f t="shared" si="65"/>
        <v>4.9000000000000004</v>
      </c>
    </row>
    <row r="203" spans="8:35" x14ac:dyDescent="0.25">
      <c r="H203" s="15">
        <v>175</v>
      </c>
      <c r="I203" s="22">
        <v>3.5517299999999999E-3</v>
      </c>
      <c r="J203">
        <v>-2786</v>
      </c>
      <c r="K203" s="6">
        <f t="shared" si="66"/>
        <v>3848</v>
      </c>
      <c r="L203" s="6">
        <f t="shared" si="67"/>
        <v>-2815</v>
      </c>
      <c r="N203" s="6">
        <f t="shared" si="68"/>
        <v>3754</v>
      </c>
      <c r="O203" s="6">
        <f t="shared" si="70"/>
        <v>-2786</v>
      </c>
      <c r="P203">
        <f t="shared" si="71"/>
        <v>98.371743910535614</v>
      </c>
      <c r="Q203" s="8">
        <f t="shared" si="72"/>
        <v>27696.853057674885</v>
      </c>
      <c r="R203" s="9" t="str">
        <f t="shared" si="79"/>
        <v>--</v>
      </c>
      <c r="S203">
        <f t="shared" si="73"/>
        <v>5.2517299999999996E-3</v>
      </c>
      <c r="T203">
        <f t="shared" si="74"/>
        <v>18731.302620381401</v>
      </c>
      <c r="U203">
        <f t="shared" si="75"/>
        <v>32128.349546902864</v>
      </c>
      <c r="V203">
        <f t="shared" si="76"/>
        <v>3.0618362068965516E-3</v>
      </c>
      <c r="W203" s="6">
        <f t="shared" si="69"/>
        <v>4.7618362068965513E-3</v>
      </c>
      <c r="X203">
        <f t="shared" si="77"/>
        <v>20658.363630413023</v>
      </c>
      <c r="Y203" t="str">
        <f t="shared" si="78"/>
        <v/>
      </c>
      <c r="AC203" s="3">
        <f t="shared" si="60"/>
        <v>3848</v>
      </c>
      <c r="AD203" s="3">
        <f t="shared" si="61"/>
        <v>-2815</v>
      </c>
      <c r="AE203" s="3">
        <f>100</f>
        <v>100</v>
      </c>
      <c r="AF203" s="3">
        <f t="shared" si="62"/>
        <v>3754</v>
      </c>
      <c r="AG203" s="3">
        <f t="shared" si="63"/>
        <v>-2786</v>
      </c>
      <c r="AH203" s="3">
        <f t="shared" si="64"/>
        <v>100</v>
      </c>
      <c r="AI203" s="3">
        <f t="shared" si="65"/>
        <v>4.76</v>
      </c>
    </row>
    <row r="204" spans="8:35" x14ac:dyDescent="0.25">
      <c r="H204" s="15">
        <v>175</v>
      </c>
      <c r="I204" s="22">
        <v>2.9729499999999998E-3</v>
      </c>
      <c r="J204">
        <v>-2783</v>
      </c>
      <c r="K204" s="6">
        <f t="shared" si="66"/>
        <v>3848</v>
      </c>
      <c r="L204" s="6">
        <f t="shared" si="67"/>
        <v>-2815</v>
      </c>
      <c r="N204" s="6">
        <f t="shared" si="68"/>
        <v>3756</v>
      </c>
      <c r="O204" s="6">
        <f t="shared" si="70"/>
        <v>-2783</v>
      </c>
      <c r="P204">
        <f t="shared" si="71"/>
        <v>97.406365295087369</v>
      </c>
      <c r="Q204" s="8">
        <f t="shared" si="72"/>
        <v>32764.212413625311</v>
      </c>
      <c r="R204" s="9" t="str">
        <f t="shared" si="79"/>
        <v>--</v>
      </c>
      <c r="S204">
        <f t="shared" si="73"/>
        <v>4.6729499999999995E-3</v>
      </c>
      <c r="T204">
        <f t="shared" si="74"/>
        <v>20844.726627737804</v>
      </c>
      <c r="U204">
        <f t="shared" si="75"/>
        <v>38006.486399805355</v>
      </c>
      <c r="V204">
        <f t="shared" si="76"/>
        <v>2.5628879310344833E-3</v>
      </c>
      <c r="W204" s="6">
        <f t="shared" si="69"/>
        <v>4.2628879310344829E-3</v>
      </c>
      <c r="X204">
        <f t="shared" si="77"/>
        <v>22849.853637003678</v>
      </c>
      <c r="Y204" t="str">
        <f t="shared" si="78"/>
        <v/>
      </c>
      <c r="AC204" s="3">
        <f t="shared" si="60"/>
        <v>3848</v>
      </c>
      <c r="AD204" s="3">
        <f t="shared" si="61"/>
        <v>-2815</v>
      </c>
      <c r="AE204" s="3">
        <f>100</f>
        <v>100</v>
      </c>
      <c r="AF204" s="3">
        <f t="shared" si="62"/>
        <v>3756</v>
      </c>
      <c r="AG204" s="3">
        <f t="shared" si="63"/>
        <v>-2783</v>
      </c>
      <c r="AH204" s="3">
        <f t="shared" si="64"/>
        <v>100</v>
      </c>
      <c r="AI204" s="3">
        <f t="shared" si="65"/>
        <v>4.26</v>
      </c>
    </row>
    <row r="205" spans="8:35" x14ac:dyDescent="0.25">
      <c r="H205" s="15">
        <v>175</v>
      </c>
      <c r="I205" s="22">
        <v>2.9305199999999998E-3</v>
      </c>
      <c r="J205">
        <v>-2765</v>
      </c>
      <c r="K205" s="6">
        <f t="shared" si="66"/>
        <v>3848</v>
      </c>
      <c r="L205" s="6">
        <f t="shared" si="67"/>
        <v>-2815</v>
      </c>
      <c r="N205" s="6">
        <f t="shared" si="68"/>
        <v>3771</v>
      </c>
      <c r="O205" s="6">
        <f t="shared" si="70"/>
        <v>-2765</v>
      </c>
      <c r="P205">
        <f t="shared" si="71"/>
        <v>91.809585556193426</v>
      </c>
      <c r="Q205" s="8">
        <f t="shared" si="72"/>
        <v>31328.769486710014</v>
      </c>
      <c r="R205" s="9" t="str">
        <f t="shared" si="79"/>
        <v>--</v>
      </c>
      <c r="S205">
        <f t="shared" si="73"/>
        <v>4.6305199999999999E-3</v>
      </c>
      <c r="T205">
        <f t="shared" si="74"/>
        <v>19827.057340470063</v>
      </c>
      <c r="U205">
        <f t="shared" si="75"/>
        <v>36341.372604583616</v>
      </c>
      <c r="V205">
        <f t="shared" si="76"/>
        <v>2.5263103448275861E-3</v>
      </c>
      <c r="W205" s="6">
        <f t="shared" si="69"/>
        <v>4.2263103448275862E-3</v>
      </c>
      <c r="X205">
        <f t="shared" si="77"/>
        <v>21723.342127147745</v>
      </c>
      <c r="Y205" t="str">
        <f t="shared" si="78"/>
        <v/>
      </c>
      <c r="AC205" s="3">
        <f t="shared" si="60"/>
        <v>3848</v>
      </c>
      <c r="AD205" s="3">
        <f t="shared" si="61"/>
        <v>-2815</v>
      </c>
      <c r="AE205" s="3">
        <f>100</f>
        <v>100</v>
      </c>
      <c r="AF205" s="3">
        <f t="shared" si="62"/>
        <v>3771</v>
      </c>
      <c r="AG205" s="3">
        <f t="shared" si="63"/>
        <v>-2765</v>
      </c>
      <c r="AH205" s="3">
        <f t="shared" si="64"/>
        <v>100</v>
      </c>
      <c r="AI205" s="3">
        <f t="shared" si="65"/>
        <v>4.2300000000000004</v>
      </c>
    </row>
    <row r="206" spans="8:35" x14ac:dyDescent="0.25">
      <c r="H206" s="15">
        <v>175</v>
      </c>
      <c r="I206" s="22">
        <v>2.9847900000000002E-3</v>
      </c>
      <c r="J206">
        <v>-2762</v>
      </c>
      <c r="K206" s="6">
        <f t="shared" si="66"/>
        <v>3848</v>
      </c>
      <c r="L206" s="6">
        <f t="shared" si="67"/>
        <v>-2815</v>
      </c>
      <c r="N206" s="6">
        <f t="shared" si="68"/>
        <v>3773</v>
      </c>
      <c r="O206" s="6">
        <f t="shared" si="70"/>
        <v>-2762</v>
      </c>
      <c r="P206">
        <f t="shared" si="71"/>
        <v>91.836811791350854</v>
      </c>
      <c r="Q206" s="8">
        <f t="shared" si="72"/>
        <v>30768.265704237434</v>
      </c>
      <c r="R206" s="9" t="str">
        <f t="shared" si="79"/>
        <v>--</v>
      </c>
      <c r="S206">
        <f t="shared" si="73"/>
        <v>4.6847900000000003E-3</v>
      </c>
      <c r="T206">
        <f t="shared" si="74"/>
        <v>19603.186437674016</v>
      </c>
      <c r="U206">
        <f t="shared" si="75"/>
        <v>35691.18821691542</v>
      </c>
      <c r="V206">
        <f t="shared" si="76"/>
        <v>2.5730948275862072E-3</v>
      </c>
      <c r="W206" s="6">
        <f t="shared" si="69"/>
        <v>4.2730948275862069E-3</v>
      </c>
      <c r="X206">
        <f t="shared" si="77"/>
        <v>21491.873102949085</v>
      </c>
      <c r="Y206" t="str">
        <f t="shared" si="78"/>
        <v/>
      </c>
      <c r="AC206" s="3">
        <f t="shared" si="60"/>
        <v>3848</v>
      </c>
      <c r="AD206" s="3">
        <f t="shared" si="61"/>
        <v>-2815</v>
      </c>
      <c r="AE206" s="3">
        <f>100</f>
        <v>100</v>
      </c>
      <c r="AF206" s="3">
        <f t="shared" si="62"/>
        <v>3773</v>
      </c>
      <c r="AG206" s="3">
        <f t="shared" si="63"/>
        <v>-2762</v>
      </c>
      <c r="AH206" s="3">
        <f t="shared" si="64"/>
        <v>100</v>
      </c>
      <c r="AI206" s="3">
        <f t="shared" si="65"/>
        <v>4.2699999999999996</v>
      </c>
    </row>
    <row r="207" spans="8:35" x14ac:dyDescent="0.25">
      <c r="H207" s="15">
        <v>175</v>
      </c>
      <c r="I207" s="22">
        <v>2.7134400000000001E-3</v>
      </c>
      <c r="J207">
        <v>-2751</v>
      </c>
      <c r="K207" s="6">
        <f t="shared" si="66"/>
        <v>3848</v>
      </c>
      <c r="L207" s="6">
        <f t="shared" si="67"/>
        <v>-2815</v>
      </c>
      <c r="N207" s="6">
        <f t="shared" si="68"/>
        <v>3782</v>
      </c>
      <c r="O207" s="6">
        <f t="shared" si="70"/>
        <v>-2751</v>
      </c>
      <c r="P207">
        <f t="shared" si="71"/>
        <v>91.934759476489631</v>
      </c>
      <c r="Q207" s="8">
        <f t="shared" si="72"/>
        <v>33881.25754632114</v>
      </c>
      <c r="R207" s="9" t="str">
        <f t="shared" si="79"/>
        <v>--</v>
      </c>
      <c r="S207">
        <f t="shared" si="73"/>
        <v>4.4134400000000002E-3</v>
      </c>
      <c r="T207">
        <f t="shared" si="74"/>
        <v>20830.635394723759</v>
      </c>
      <c r="U207">
        <f t="shared" si="75"/>
        <v>39302.258753732516</v>
      </c>
      <c r="V207">
        <f t="shared" si="76"/>
        <v>2.3391724137931036E-3</v>
      </c>
      <c r="W207" s="6">
        <f t="shared" si="69"/>
        <v>4.0391724137931037E-3</v>
      </c>
      <c r="X207">
        <f t="shared" si="77"/>
        <v>22760.791087438527</v>
      </c>
      <c r="Y207" t="str">
        <f t="shared" si="78"/>
        <v/>
      </c>
      <c r="AC207" s="3">
        <f t="shared" si="60"/>
        <v>3848</v>
      </c>
      <c r="AD207" s="3">
        <f t="shared" si="61"/>
        <v>-2815</v>
      </c>
      <c r="AE207" s="3">
        <f>100</f>
        <v>100</v>
      </c>
      <c r="AF207" s="3">
        <f t="shared" si="62"/>
        <v>3782</v>
      </c>
      <c r="AG207" s="3">
        <f t="shared" si="63"/>
        <v>-2751</v>
      </c>
      <c r="AH207" s="3">
        <f t="shared" si="64"/>
        <v>100</v>
      </c>
      <c r="AI207" s="3">
        <f t="shared" si="65"/>
        <v>4.04</v>
      </c>
    </row>
    <row r="208" spans="8:35" x14ac:dyDescent="0.25">
      <c r="H208" s="15">
        <v>175</v>
      </c>
      <c r="I208" s="22">
        <v>3.5817499999999999E-3</v>
      </c>
      <c r="J208">
        <v>-2717</v>
      </c>
      <c r="K208" s="6">
        <f t="shared" si="66"/>
        <v>3848</v>
      </c>
      <c r="L208" s="6">
        <f t="shared" si="67"/>
        <v>-2815</v>
      </c>
      <c r="N208" s="6">
        <f t="shared" si="68"/>
        <v>3810</v>
      </c>
      <c r="O208" s="6">
        <f t="shared" si="70"/>
        <v>-2717</v>
      </c>
      <c r="P208">
        <f t="shared" si="71"/>
        <v>105.1094667477673</v>
      </c>
      <c r="Q208" s="8">
        <f t="shared" si="72"/>
        <v>29345.841208282909</v>
      </c>
      <c r="R208" s="9" t="str">
        <f t="shared" si="79"/>
        <v>--</v>
      </c>
      <c r="S208">
        <f t="shared" si="73"/>
        <v>5.28175E-3</v>
      </c>
      <c r="T208">
        <f t="shared" si="74"/>
        <v>19900.500165242069</v>
      </c>
      <c r="U208">
        <f t="shared" si="75"/>
        <v>34041.175801608173</v>
      </c>
      <c r="V208">
        <f t="shared" si="76"/>
        <v>3.0877155172413791E-3</v>
      </c>
      <c r="W208" s="6">
        <f t="shared" si="69"/>
        <v>4.7877155172413787E-3</v>
      </c>
      <c r="X208">
        <f t="shared" si="77"/>
        <v>21953.991704237691</v>
      </c>
      <c r="Y208" t="str">
        <f t="shared" si="78"/>
        <v/>
      </c>
      <c r="AC208" s="3">
        <f t="shared" si="60"/>
        <v>3848</v>
      </c>
      <c r="AD208" s="3">
        <f t="shared" si="61"/>
        <v>-2815</v>
      </c>
      <c r="AE208" s="3">
        <f>100</f>
        <v>100</v>
      </c>
      <c r="AF208" s="3">
        <f t="shared" si="62"/>
        <v>3810</v>
      </c>
      <c r="AG208" s="3">
        <f t="shared" si="63"/>
        <v>-2717</v>
      </c>
      <c r="AH208" s="3">
        <f t="shared" si="64"/>
        <v>100</v>
      </c>
      <c r="AI208" s="3">
        <f t="shared" si="65"/>
        <v>4.79</v>
      </c>
    </row>
    <row r="209" spans="8:35" x14ac:dyDescent="0.25">
      <c r="H209" s="15">
        <v>175</v>
      </c>
      <c r="I209" s="22">
        <v>4.6671200000000003E-3</v>
      </c>
      <c r="J209">
        <v>-2683</v>
      </c>
      <c r="K209" s="6">
        <f t="shared" si="66"/>
        <v>3848</v>
      </c>
      <c r="L209" s="6">
        <f t="shared" si="67"/>
        <v>-2815</v>
      </c>
      <c r="N209" s="6">
        <f t="shared" si="68"/>
        <v>3841</v>
      </c>
      <c r="O209" s="6">
        <f t="shared" si="70"/>
        <v>-2683</v>
      </c>
      <c r="P209">
        <f t="shared" si="71"/>
        <v>132.18547575282241</v>
      </c>
      <c r="Q209" s="8">
        <f t="shared" si="72"/>
        <v>28322.707741138518</v>
      </c>
      <c r="R209" s="9" t="str">
        <f t="shared" si="79"/>
        <v>--</v>
      </c>
      <c r="S209">
        <f t="shared" si="73"/>
        <v>6.3671200000000004E-3</v>
      </c>
      <c r="T209">
        <f t="shared" si="74"/>
        <v>20760.638365983741</v>
      </c>
      <c r="U209">
        <f t="shared" si="75"/>
        <v>32854.340979720677</v>
      </c>
      <c r="V209">
        <f t="shared" si="76"/>
        <v>4.0233793103448285E-3</v>
      </c>
      <c r="W209" s="6">
        <f t="shared" si="69"/>
        <v>5.7233793103448286E-3</v>
      </c>
      <c r="X209">
        <f t="shared" si="77"/>
        <v>23095.704230873063</v>
      </c>
      <c r="Y209" t="str">
        <f t="shared" si="78"/>
        <v/>
      </c>
      <c r="AC209" s="3">
        <f t="shared" si="60"/>
        <v>3848</v>
      </c>
      <c r="AD209" s="3">
        <f t="shared" si="61"/>
        <v>-2815</v>
      </c>
      <c r="AE209" s="3">
        <f>100</f>
        <v>100</v>
      </c>
      <c r="AF209" s="3">
        <f t="shared" si="62"/>
        <v>3841</v>
      </c>
      <c r="AG209" s="3">
        <f t="shared" si="63"/>
        <v>-2683</v>
      </c>
      <c r="AH209" s="3">
        <f t="shared" si="64"/>
        <v>100</v>
      </c>
      <c r="AI209" s="3">
        <f t="shared" si="65"/>
        <v>5.72</v>
      </c>
    </row>
    <row r="210" spans="8:35" x14ac:dyDescent="0.25">
      <c r="H210" s="15">
        <v>175</v>
      </c>
      <c r="I210" s="22">
        <v>7.1092200000000003E-3</v>
      </c>
      <c r="J210">
        <v>-2657</v>
      </c>
      <c r="K210" s="6">
        <f t="shared" si="66"/>
        <v>3848</v>
      </c>
      <c r="L210" s="6">
        <f t="shared" si="67"/>
        <v>-2815</v>
      </c>
      <c r="N210" s="6">
        <f t="shared" si="68"/>
        <v>3865</v>
      </c>
      <c r="O210" s="6">
        <f t="shared" si="70"/>
        <v>-2657</v>
      </c>
      <c r="P210">
        <f t="shared" si="71"/>
        <v>158.91192529196795</v>
      </c>
      <c r="Q210" s="8">
        <f t="shared" si="72"/>
        <v>22352.93397756265</v>
      </c>
      <c r="R210" s="9" t="str">
        <f t="shared" si="79"/>
        <v>--</v>
      </c>
      <c r="S210">
        <f t="shared" si="73"/>
        <v>8.8092199999999996E-3</v>
      </c>
      <c r="T210">
        <f t="shared" si="74"/>
        <v>18039.273090235907</v>
      </c>
      <c r="U210">
        <f t="shared" si="75"/>
        <v>25929.403413972672</v>
      </c>
      <c r="V210">
        <f t="shared" si="76"/>
        <v>6.1286379310344832E-3</v>
      </c>
      <c r="W210" s="6">
        <f t="shared" si="69"/>
        <v>7.8286379310344833E-3</v>
      </c>
      <c r="X210">
        <f t="shared" si="77"/>
        <v>20298.796124164244</v>
      </c>
      <c r="Y210" t="str">
        <f t="shared" si="78"/>
        <v/>
      </c>
      <c r="AC210" s="3">
        <f t="shared" si="60"/>
        <v>3848</v>
      </c>
      <c r="AD210" s="3">
        <f t="shared" si="61"/>
        <v>-2815</v>
      </c>
      <c r="AE210" s="3">
        <f>100</f>
        <v>100</v>
      </c>
      <c r="AF210" s="3">
        <f t="shared" si="62"/>
        <v>3865</v>
      </c>
      <c r="AG210" s="3">
        <f t="shared" si="63"/>
        <v>-2657</v>
      </c>
      <c r="AH210" s="3">
        <f t="shared" si="64"/>
        <v>100</v>
      </c>
      <c r="AI210" s="3">
        <f t="shared" si="65"/>
        <v>7.83</v>
      </c>
    </row>
    <row r="211" spans="8:35" x14ac:dyDescent="0.25">
      <c r="H211" s="15">
        <v>175</v>
      </c>
      <c r="I211" s="22">
        <v>7.6519099999999996E-3</v>
      </c>
      <c r="J211">
        <v>-2649</v>
      </c>
      <c r="K211" s="6">
        <f t="shared" si="66"/>
        <v>3848</v>
      </c>
      <c r="L211" s="6">
        <f t="shared" si="67"/>
        <v>-2815</v>
      </c>
      <c r="N211" s="6">
        <f t="shared" si="68"/>
        <v>3873</v>
      </c>
      <c r="O211" s="6">
        <f t="shared" si="70"/>
        <v>-2649</v>
      </c>
      <c r="P211">
        <f t="shared" si="71"/>
        <v>167.87197502859135</v>
      </c>
      <c r="Q211" s="8">
        <f t="shared" si="72"/>
        <v>21938.571549925622</v>
      </c>
      <c r="R211" s="9" t="str">
        <f t="shared" si="79"/>
        <v>--</v>
      </c>
      <c r="S211">
        <f t="shared" si="73"/>
        <v>9.3519099999999997E-3</v>
      </c>
      <c r="T211">
        <f t="shared" si="74"/>
        <v>17950.555023368634</v>
      </c>
      <c r="U211">
        <f t="shared" si="75"/>
        <v>25448.74299791372</v>
      </c>
      <c r="V211">
        <f t="shared" si="76"/>
        <v>6.5964741379310344E-3</v>
      </c>
      <c r="W211" s="6">
        <f t="shared" si="69"/>
        <v>8.2964741379310345E-3</v>
      </c>
      <c r="X211">
        <f t="shared" si="77"/>
        <v>20234.134674281657</v>
      </c>
      <c r="Y211" t="str">
        <f t="shared" si="78"/>
        <v/>
      </c>
      <c r="AC211" s="3">
        <f t="shared" si="60"/>
        <v>3848</v>
      </c>
      <c r="AD211" s="3">
        <f t="shared" si="61"/>
        <v>-2815</v>
      </c>
      <c r="AE211" s="3">
        <f>100</f>
        <v>100</v>
      </c>
      <c r="AF211" s="3">
        <f t="shared" si="62"/>
        <v>3873</v>
      </c>
      <c r="AG211" s="3">
        <f t="shared" si="63"/>
        <v>-2649</v>
      </c>
      <c r="AH211" s="3">
        <f t="shared" si="64"/>
        <v>100</v>
      </c>
      <c r="AI211" s="3">
        <f t="shared" si="65"/>
        <v>8.3000000000000007</v>
      </c>
    </row>
    <row r="212" spans="8:35" x14ac:dyDescent="0.25">
      <c r="H212" s="15">
        <v>200</v>
      </c>
      <c r="I212" s="22">
        <v>8.1734900000000003E-3</v>
      </c>
      <c r="J212">
        <v>-2874</v>
      </c>
      <c r="K212" s="6">
        <f t="shared" si="66"/>
        <v>3843</v>
      </c>
      <c r="L212" s="6">
        <f t="shared" si="67"/>
        <v>-2840</v>
      </c>
      <c r="N212" s="6">
        <f t="shared" si="68"/>
        <v>3685</v>
      </c>
      <c r="O212" s="6">
        <f t="shared" si="70"/>
        <v>-2874</v>
      </c>
      <c r="P212">
        <f t="shared" si="71"/>
        <v>161.61683080669539</v>
      </c>
      <c r="Q212" s="8">
        <f t="shared" si="72"/>
        <v>19773.295227215716</v>
      </c>
      <c r="R212" s="9" t="str">
        <f t="shared" si="79"/>
        <v>--</v>
      </c>
      <c r="S212">
        <f t="shared" si="73"/>
        <v>9.8734900000000004E-3</v>
      </c>
      <c r="T212">
        <f t="shared" si="74"/>
        <v>16368.764318057281</v>
      </c>
      <c r="U212">
        <f t="shared" si="75"/>
        <v>22937.022463570229</v>
      </c>
      <c r="V212">
        <f t="shared" si="76"/>
        <v>7.0461120689655184E-3</v>
      </c>
      <c r="W212" s="6">
        <f t="shared" si="69"/>
        <v>8.7461120689655177E-3</v>
      </c>
      <c r="X212">
        <f t="shared" si="77"/>
        <v>18478.705684571829</v>
      </c>
      <c r="Y212" t="str">
        <f t="shared" si="78"/>
        <v/>
      </c>
      <c r="AC212" s="3">
        <f t="shared" ref="AC212:AC275" si="80">K212</f>
        <v>3843</v>
      </c>
      <c r="AD212" s="3">
        <f t="shared" ref="AD212:AD275" si="81">L212</f>
        <v>-2840</v>
      </c>
      <c r="AE212" s="3">
        <f>100</f>
        <v>100</v>
      </c>
      <c r="AF212" s="3">
        <f t="shared" ref="AF212:AF275" si="82">N212</f>
        <v>3685</v>
      </c>
      <c r="AG212" s="3">
        <f t="shared" ref="AG212:AG275" si="83">O212</f>
        <v>-2874</v>
      </c>
      <c r="AH212" s="3">
        <f t="shared" ref="AH212:AH275" si="84">AE212</f>
        <v>100</v>
      </c>
      <c r="AI212" s="3">
        <f t="shared" ref="AI212:AI275" si="85">ROUND(W212*1000,2)</f>
        <v>8.75</v>
      </c>
    </row>
    <row r="213" spans="8:35" x14ac:dyDescent="0.25">
      <c r="H213" s="15">
        <v>200</v>
      </c>
      <c r="I213" s="22">
        <v>6.7897900000000004E-3</v>
      </c>
      <c r="J213">
        <v>-2864</v>
      </c>
      <c r="K213" s="6">
        <f t="shared" si="66"/>
        <v>3843</v>
      </c>
      <c r="L213" s="6">
        <f t="shared" si="67"/>
        <v>-2840</v>
      </c>
      <c r="N213" s="6">
        <f t="shared" si="68"/>
        <v>3700</v>
      </c>
      <c r="O213" s="6">
        <f t="shared" si="70"/>
        <v>-2864</v>
      </c>
      <c r="P213">
        <f t="shared" si="71"/>
        <v>145</v>
      </c>
      <c r="Q213" s="8">
        <f t="shared" si="72"/>
        <v>21355.594208362851</v>
      </c>
      <c r="R213" s="9" t="str">
        <f t="shared" si="79"/>
        <v>--</v>
      </c>
      <c r="S213">
        <f t="shared" si="73"/>
        <v>8.4897900000000005E-3</v>
      </c>
      <c r="T213">
        <f t="shared" si="74"/>
        <v>17079.33882934678</v>
      </c>
      <c r="U213">
        <f t="shared" si="75"/>
        <v>24772.489281700906</v>
      </c>
      <c r="V213">
        <f t="shared" si="76"/>
        <v>5.8532672413793103E-3</v>
      </c>
      <c r="W213" s="6">
        <f t="shared" si="69"/>
        <v>7.5532672413793104E-3</v>
      </c>
      <c r="X213">
        <f t="shared" si="77"/>
        <v>19196.990569278652</v>
      </c>
      <c r="Y213" t="str">
        <f t="shared" si="78"/>
        <v/>
      </c>
      <c r="AC213" s="3">
        <f t="shared" si="80"/>
        <v>3843</v>
      </c>
      <c r="AD213" s="3">
        <f t="shared" si="81"/>
        <v>-2840</v>
      </c>
      <c r="AE213" s="3">
        <f>100</f>
        <v>100</v>
      </c>
      <c r="AF213" s="3">
        <f t="shared" si="82"/>
        <v>3700</v>
      </c>
      <c r="AG213" s="3">
        <f t="shared" si="83"/>
        <v>-2864</v>
      </c>
      <c r="AH213" s="3">
        <f t="shared" si="84"/>
        <v>100</v>
      </c>
      <c r="AI213" s="3">
        <f t="shared" si="85"/>
        <v>7.55</v>
      </c>
    </row>
    <row r="214" spans="8:35" x14ac:dyDescent="0.25">
      <c r="H214" s="15">
        <v>200</v>
      </c>
      <c r="I214" s="22">
        <v>7.9804100000000003E-3</v>
      </c>
      <c r="J214">
        <v>-2851</v>
      </c>
      <c r="K214" s="6">
        <f t="shared" si="66"/>
        <v>3843</v>
      </c>
      <c r="L214" s="6">
        <f t="shared" si="67"/>
        <v>-2840</v>
      </c>
      <c r="N214" s="6">
        <f t="shared" si="68"/>
        <v>3704</v>
      </c>
      <c r="O214" s="6">
        <f t="shared" si="70"/>
        <v>-2853</v>
      </c>
      <c r="P214">
        <f t="shared" si="71"/>
        <v>139.60659010233005</v>
      </c>
      <c r="Q214" s="8">
        <f t="shared" si="72"/>
        <v>17493.661366061398</v>
      </c>
      <c r="R214" s="9" t="str">
        <f t="shared" si="79"/>
        <v>--</v>
      </c>
      <c r="S214">
        <f t="shared" si="73"/>
        <v>9.6804100000000004E-3</v>
      </c>
      <c r="T214">
        <f t="shared" si="74"/>
        <v>14421.557568566832</v>
      </c>
      <c r="U214">
        <f t="shared" si="75"/>
        <v>20292.64718463122</v>
      </c>
      <c r="V214">
        <f t="shared" si="76"/>
        <v>6.8796637931034495E-3</v>
      </c>
      <c r="W214" s="6">
        <f t="shared" si="69"/>
        <v>8.5796637931034488E-3</v>
      </c>
      <c r="X214">
        <f t="shared" si="77"/>
        <v>16271.801957385482</v>
      </c>
      <c r="Y214" t="str">
        <f t="shared" si="78"/>
        <v/>
      </c>
      <c r="AC214" s="3">
        <f t="shared" si="80"/>
        <v>3843</v>
      </c>
      <c r="AD214" s="3">
        <f t="shared" si="81"/>
        <v>-2840</v>
      </c>
      <c r="AE214" s="3">
        <f>100</f>
        <v>100</v>
      </c>
      <c r="AF214" s="3">
        <f t="shared" si="82"/>
        <v>3704</v>
      </c>
      <c r="AG214" s="3">
        <f t="shared" si="83"/>
        <v>-2853</v>
      </c>
      <c r="AH214" s="3">
        <f t="shared" si="84"/>
        <v>100</v>
      </c>
      <c r="AI214" s="3">
        <f t="shared" si="85"/>
        <v>8.58</v>
      </c>
    </row>
    <row r="215" spans="8:35" x14ac:dyDescent="0.25">
      <c r="H215" s="15">
        <v>200</v>
      </c>
      <c r="I215" s="22">
        <v>7.1115800000000002E-3</v>
      </c>
      <c r="J215">
        <v>-2834</v>
      </c>
      <c r="K215" s="6">
        <f t="shared" si="66"/>
        <v>3843</v>
      </c>
      <c r="L215" s="6">
        <f t="shared" si="67"/>
        <v>-2840</v>
      </c>
      <c r="N215" s="6">
        <f t="shared" si="68"/>
        <v>3719</v>
      </c>
      <c r="O215" s="6">
        <f t="shared" si="70"/>
        <v>-2835</v>
      </c>
      <c r="P215">
        <f t="shared" si="71"/>
        <v>124.10076550932311</v>
      </c>
      <c r="Q215" s="8">
        <f t="shared" si="72"/>
        <v>17450.519506118628</v>
      </c>
      <c r="R215" s="9" t="str">
        <f t="shared" si="79"/>
        <v>--</v>
      </c>
      <c r="S215">
        <f t="shared" si="73"/>
        <v>8.8115799999999994E-3</v>
      </c>
      <c r="T215">
        <f t="shared" si="74"/>
        <v>14083.826681403689</v>
      </c>
      <c r="U215">
        <f t="shared" si="75"/>
        <v>20242.602627097607</v>
      </c>
      <c r="V215">
        <f t="shared" si="76"/>
        <v>6.1306724137931042E-3</v>
      </c>
      <c r="W215" s="6">
        <f t="shared" si="69"/>
        <v>7.8306724137931043E-3</v>
      </c>
      <c r="X215">
        <f t="shared" si="77"/>
        <v>15848.034364294121</v>
      </c>
      <c r="Y215" t="str">
        <f t="shared" si="78"/>
        <v/>
      </c>
      <c r="AC215" s="3">
        <f t="shared" si="80"/>
        <v>3843</v>
      </c>
      <c r="AD215" s="3">
        <f t="shared" si="81"/>
        <v>-2840</v>
      </c>
      <c r="AE215" s="3">
        <f>100</f>
        <v>100</v>
      </c>
      <c r="AF215" s="3">
        <f t="shared" si="82"/>
        <v>3719</v>
      </c>
      <c r="AG215" s="3">
        <f t="shared" si="83"/>
        <v>-2835</v>
      </c>
      <c r="AH215" s="3">
        <f t="shared" si="84"/>
        <v>100</v>
      </c>
      <c r="AI215" s="3">
        <f t="shared" si="85"/>
        <v>7.83</v>
      </c>
    </row>
    <row r="216" spans="8:35" x14ac:dyDescent="0.25">
      <c r="H216" s="15">
        <v>200</v>
      </c>
      <c r="I216" s="22">
        <v>8.3387800000000005E-3</v>
      </c>
      <c r="J216">
        <v>-2823</v>
      </c>
      <c r="K216" s="6">
        <f t="shared" si="66"/>
        <v>3843</v>
      </c>
      <c r="L216" s="6">
        <f t="shared" si="67"/>
        <v>-2840</v>
      </c>
      <c r="N216" s="6">
        <f t="shared" si="68"/>
        <v>3728</v>
      </c>
      <c r="O216" s="6">
        <f t="shared" si="70"/>
        <v>-2823</v>
      </c>
      <c r="P216">
        <f t="shared" si="71"/>
        <v>116.24973118248489</v>
      </c>
      <c r="Q216" s="8">
        <f t="shared" si="72"/>
        <v>13940.855998417621</v>
      </c>
      <c r="R216" s="9" t="str">
        <f t="shared" si="79"/>
        <v>--</v>
      </c>
      <c r="S216">
        <f t="shared" si="73"/>
        <v>1.0038780000000001E-2</v>
      </c>
      <c r="T216">
        <f t="shared" si="74"/>
        <v>11580.065623759549</v>
      </c>
      <c r="U216">
        <f t="shared" si="75"/>
        <v>16171.392958164439</v>
      </c>
      <c r="V216">
        <f t="shared" si="76"/>
        <v>7.1886034482758626E-3</v>
      </c>
      <c r="W216" s="6">
        <f t="shared" si="69"/>
        <v>8.8886034482758627E-3</v>
      </c>
      <c r="X216">
        <f t="shared" si="77"/>
        <v>13078.514736196725</v>
      </c>
      <c r="Y216" t="str">
        <f t="shared" si="78"/>
        <v/>
      </c>
      <c r="AC216" s="3">
        <f t="shared" si="80"/>
        <v>3843</v>
      </c>
      <c r="AD216" s="3">
        <f t="shared" si="81"/>
        <v>-2840</v>
      </c>
      <c r="AE216" s="3">
        <f>100</f>
        <v>100</v>
      </c>
      <c r="AF216" s="3">
        <f t="shared" si="82"/>
        <v>3728</v>
      </c>
      <c r="AG216" s="3">
        <f t="shared" si="83"/>
        <v>-2823</v>
      </c>
      <c r="AH216" s="3">
        <f t="shared" si="84"/>
        <v>100</v>
      </c>
      <c r="AI216" s="3">
        <f t="shared" si="85"/>
        <v>8.89</v>
      </c>
    </row>
    <row r="217" spans="8:35" x14ac:dyDescent="0.25">
      <c r="H217" s="15">
        <v>200</v>
      </c>
      <c r="I217" s="22">
        <v>4.1292999999999998E-3</v>
      </c>
      <c r="J217">
        <v>-2806</v>
      </c>
      <c r="K217" s="6">
        <f t="shared" si="66"/>
        <v>3843</v>
      </c>
      <c r="L217" s="6">
        <f t="shared" si="67"/>
        <v>-2840</v>
      </c>
      <c r="N217" s="6">
        <f t="shared" si="68"/>
        <v>3737</v>
      </c>
      <c r="O217" s="6">
        <f t="shared" si="70"/>
        <v>-2809</v>
      </c>
      <c r="P217">
        <f t="shared" si="71"/>
        <v>110.44002897500525</v>
      </c>
      <c r="Q217" s="8">
        <f t="shared" si="72"/>
        <v>26745.460241446552</v>
      </c>
      <c r="R217" s="9" t="str">
        <f t="shared" si="79"/>
        <v>--</v>
      </c>
      <c r="S217">
        <f t="shared" si="73"/>
        <v>5.8292999999999999E-3</v>
      </c>
      <c r="T217">
        <f t="shared" si="74"/>
        <v>18945.67597739098</v>
      </c>
      <c r="U217">
        <f t="shared" si="75"/>
        <v>31024.733880077998</v>
      </c>
      <c r="V217">
        <f t="shared" si="76"/>
        <v>3.5597413793103452E-3</v>
      </c>
      <c r="W217" s="6">
        <f t="shared" si="69"/>
        <v>5.2597413793103454E-3</v>
      </c>
      <c r="X217">
        <f t="shared" si="77"/>
        <v>20997.235607330582</v>
      </c>
      <c r="Y217" t="str">
        <f t="shared" si="78"/>
        <v/>
      </c>
      <c r="AC217" s="3">
        <f t="shared" si="80"/>
        <v>3843</v>
      </c>
      <c r="AD217" s="3">
        <f t="shared" si="81"/>
        <v>-2840</v>
      </c>
      <c r="AE217" s="3">
        <f>100</f>
        <v>100</v>
      </c>
      <c r="AF217" s="3">
        <f t="shared" si="82"/>
        <v>3737</v>
      </c>
      <c r="AG217" s="3">
        <f t="shared" si="83"/>
        <v>-2809</v>
      </c>
      <c r="AH217" s="3">
        <f t="shared" si="84"/>
        <v>100</v>
      </c>
      <c r="AI217" s="3">
        <f t="shared" si="85"/>
        <v>5.26</v>
      </c>
    </row>
    <row r="218" spans="8:35" x14ac:dyDescent="0.25">
      <c r="H218" s="15">
        <v>200</v>
      </c>
      <c r="I218" s="22">
        <v>8.1013999999999999E-3</v>
      </c>
      <c r="J218">
        <v>-2786</v>
      </c>
      <c r="K218" s="6">
        <f t="shared" si="66"/>
        <v>3843</v>
      </c>
      <c r="L218" s="6">
        <f t="shared" si="67"/>
        <v>-2840</v>
      </c>
      <c r="N218" s="6">
        <f t="shared" si="68"/>
        <v>3754</v>
      </c>
      <c r="O218" s="6">
        <f t="shared" si="70"/>
        <v>-2786</v>
      </c>
      <c r="P218">
        <f t="shared" si="71"/>
        <v>104.10091258005379</v>
      </c>
      <c r="Q218" s="8">
        <f t="shared" si="72"/>
        <v>12849.743572722466</v>
      </c>
      <c r="R218" s="9" t="str">
        <f t="shared" si="79"/>
        <v>--</v>
      </c>
      <c r="S218">
        <f t="shared" si="73"/>
        <v>9.8014E-3</v>
      </c>
      <c r="T218">
        <f t="shared" si="74"/>
        <v>10621.024810746811</v>
      </c>
      <c r="U218">
        <f t="shared" si="75"/>
        <v>14905.702544358059</v>
      </c>
      <c r="V218">
        <f t="shared" si="76"/>
        <v>6.9839655172413799E-3</v>
      </c>
      <c r="W218" s="6">
        <f t="shared" si="69"/>
        <v>8.68396551724138E-3</v>
      </c>
      <c r="X218">
        <f t="shared" si="77"/>
        <v>11987.716023672483</v>
      </c>
      <c r="Y218" t="str">
        <f t="shared" si="78"/>
        <v/>
      </c>
      <c r="AC218" s="3">
        <f t="shared" si="80"/>
        <v>3843</v>
      </c>
      <c r="AD218" s="3">
        <f t="shared" si="81"/>
        <v>-2840</v>
      </c>
      <c r="AE218" s="3">
        <f>100</f>
        <v>100</v>
      </c>
      <c r="AF218" s="3">
        <f t="shared" si="82"/>
        <v>3754</v>
      </c>
      <c r="AG218" s="3">
        <f t="shared" si="83"/>
        <v>-2786</v>
      </c>
      <c r="AH218" s="3">
        <f t="shared" si="84"/>
        <v>100</v>
      </c>
      <c r="AI218" s="3">
        <f t="shared" si="85"/>
        <v>8.68</v>
      </c>
    </row>
    <row r="219" spans="8:35" x14ac:dyDescent="0.25">
      <c r="H219" s="15">
        <v>200</v>
      </c>
      <c r="I219" s="22">
        <v>3.6482200000000002E-3</v>
      </c>
      <c r="J219">
        <v>-2781</v>
      </c>
      <c r="K219" s="6">
        <f t="shared" si="66"/>
        <v>3843</v>
      </c>
      <c r="L219" s="6">
        <f t="shared" si="67"/>
        <v>-2840</v>
      </c>
      <c r="N219" s="6">
        <f t="shared" si="68"/>
        <v>3756</v>
      </c>
      <c r="O219" s="6">
        <f t="shared" si="70"/>
        <v>-2783</v>
      </c>
      <c r="P219">
        <f t="shared" si="71"/>
        <v>104.0096149401583</v>
      </c>
      <c r="Q219" s="8">
        <f t="shared" si="72"/>
        <v>28509.688269939394</v>
      </c>
      <c r="R219" s="9" t="str">
        <f t="shared" si="79"/>
        <v>--</v>
      </c>
      <c r="S219">
        <f t="shared" si="73"/>
        <v>5.3482199999999999E-3</v>
      </c>
      <c r="T219">
        <f t="shared" si="74"/>
        <v>19447.519911327188</v>
      </c>
      <c r="U219">
        <f t="shared" si="75"/>
        <v>33071.238393129694</v>
      </c>
      <c r="V219">
        <f t="shared" si="76"/>
        <v>3.145017241379311E-3</v>
      </c>
      <c r="W219" s="6">
        <f t="shared" si="69"/>
        <v>4.8450172413793107E-3</v>
      </c>
      <c r="X219">
        <f t="shared" si="77"/>
        <v>21467.336390850112</v>
      </c>
      <c r="Y219" t="str">
        <f t="shared" si="78"/>
        <v/>
      </c>
      <c r="AC219" s="3">
        <f t="shared" si="80"/>
        <v>3843</v>
      </c>
      <c r="AD219" s="3">
        <f t="shared" si="81"/>
        <v>-2840</v>
      </c>
      <c r="AE219" s="3">
        <f>100</f>
        <v>100</v>
      </c>
      <c r="AF219" s="3">
        <f t="shared" si="82"/>
        <v>3756</v>
      </c>
      <c r="AG219" s="3">
        <f t="shared" si="83"/>
        <v>-2783</v>
      </c>
      <c r="AH219" s="3">
        <f t="shared" si="84"/>
        <v>100</v>
      </c>
      <c r="AI219" s="3">
        <f t="shared" si="85"/>
        <v>4.8499999999999996</v>
      </c>
    </row>
    <row r="220" spans="8:35" x14ac:dyDescent="0.25">
      <c r="H220" s="15">
        <v>200</v>
      </c>
      <c r="I220" s="22">
        <v>4.8108400000000003E-3</v>
      </c>
      <c r="J220">
        <v>-2764</v>
      </c>
      <c r="K220" s="6">
        <f t="shared" si="66"/>
        <v>3843</v>
      </c>
      <c r="L220" s="6">
        <f t="shared" si="67"/>
        <v>-2840</v>
      </c>
      <c r="N220" s="6">
        <f t="shared" si="68"/>
        <v>3771</v>
      </c>
      <c r="O220" s="6">
        <f t="shared" si="70"/>
        <v>-2765</v>
      </c>
      <c r="P220">
        <f t="shared" si="71"/>
        <v>103.96634070698073</v>
      </c>
      <c r="Q220" s="8">
        <f t="shared" si="72"/>
        <v>21610.849811463431</v>
      </c>
      <c r="R220" s="9" t="str">
        <f t="shared" si="79"/>
        <v>--</v>
      </c>
      <c r="S220">
        <f t="shared" si="73"/>
        <v>6.5108400000000004E-3</v>
      </c>
      <c r="T220">
        <f t="shared" si="74"/>
        <v>15968.191616900542</v>
      </c>
      <c r="U220">
        <f t="shared" si="75"/>
        <v>25068.585781297577</v>
      </c>
      <c r="V220">
        <f t="shared" si="76"/>
        <v>4.1472758620689663E-3</v>
      </c>
      <c r="W220" s="6">
        <f t="shared" si="69"/>
        <v>5.8472758620689664E-3</v>
      </c>
      <c r="X220">
        <f t="shared" si="77"/>
        <v>17780.303710554523</v>
      </c>
      <c r="Y220" t="str">
        <f t="shared" si="78"/>
        <v/>
      </c>
      <c r="AC220" s="3">
        <f t="shared" si="80"/>
        <v>3843</v>
      </c>
      <c r="AD220" s="3">
        <f t="shared" si="81"/>
        <v>-2840</v>
      </c>
      <c r="AE220" s="3">
        <f>100</f>
        <v>100</v>
      </c>
      <c r="AF220" s="3">
        <f t="shared" si="82"/>
        <v>3771</v>
      </c>
      <c r="AG220" s="3">
        <f t="shared" si="83"/>
        <v>-2765</v>
      </c>
      <c r="AH220" s="3">
        <f t="shared" si="84"/>
        <v>100</v>
      </c>
      <c r="AI220" s="3">
        <f t="shared" si="85"/>
        <v>5.85</v>
      </c>
    </row>
    <row r="221" spans="8:35" x14ac:dyDescent="0.25">
      <c r="H221" s="15">
        <v>200</v>
      </c>
      <c r="I221" s="22">
        <v>4.7306600000000002E-3</v>
      </c>
      <c r="J221">
        <v>-2751</v>
      </c>
      <c r="K221" s="6">
        <f t="shared" si="66"/>
        <v>3843</v>
      </c>
      <c r="L221" s="6">
        <f t="shared" si="67"/>
        <v>-2840</v>
      </c>
      <c r="N221" s="6">
        <f t="shared" si="68"/>
        <v>3782</v>
      </c>
      <c r="O221" s="6">
        <f t="shared" si="70"/>
        <v>-2751</v>
      </c>
      <c r="P221">
        <f t="shared" si="71"/>
        <v>107.89810007595129</v>
      </c>
      <c r="Q221" s="8">
        <f t="shared" si="72"/>
        <v>22808.255100969269</v>
      </c>
      <c r="R221" s="9" t="str">
        <f t="shared" si="79"/>
        <v>--</v>
      </c>
      <c r="S221">
        <f t="shared" si="73"/>
        <v>6.4306600000000004E-3</v>
      </c>
      <c r="T221">
        <f t="shared" si="74"/>
        <v>16778.697688254593</v>
      </c>
      <c r="U221">
        <f t="shared" si="75"/>
        <v>26457.575917124352</v>
      </c>
      <c r="V221">
        <f t="shared" si="76"/>
        <v>4.0781551724137933E-3</v>
      </c>
      <c r="W221" s="6">
        <f t="shared" si="69"/>
        <v>5.7781551724137934E-3</v>
      </c>
      <c r="X221">
        <f t="shared" si="77"/>
        <v>18673.451448843218</v>
      </c>
      <c r="Y221" t="str">
        <f t="shared" si="78"/>
        <v/>
      </c>
      <c r="AC221" s="3">
        <f t="shared" si="80"/>
        <v>3843</v>
      </c>
      <c r="AD221" s="3">
        <f t="shared" si="81"/>
        <v>-2840</v>
      </c>
      <c r="AE221" s="3">
        <f>100</f>
        <v>100</v>
      </c>
      <c r="AF221" s="3">
        <f t="shared" si="82"/>
        <v>3782</v>
      </c>
      <c r="AG221" s="3">
        <f t="shared" si="83"/>
        <v>-2751</v>
      </c>
      <c r="AH221" s="3">
        <f t="shared" si="84"/>
        <v>100</v>
      </c>
      <c r="AI221" s="3">
        <f t="shared" si="85"/>
        <v>5.78</v>
      </c>
    </row>
    <row r="222" spans="8:35" x14ac:dyDescent="0.25">
      <c r="H222" s="15">
        <v>200</v>
      </c>
      <c r="I222" s="22">
        <v>6.5347199999999999E-3</v>
      </c>
      <c r="J222">
        <v>-2715</v>
      </c>
      <c r="K222" s="6">
        <f t="shared" si="66"/>
        <v>3843</v>
      </c>
      <c r="L222" s="6">
        <f t="shared" si="67"/>
        <v>-2840</v>
      </c>
      <c r="N222" s="6">
        <f t="shared" si="68"/>
        <v>3810</v>
      </c>
      <c r="O222" s="6">
        <f t="shared" si="70"/>
        <v>-2717</v>
      </c>
      <c r="P222">
        <f t="shared" si="71"/>
        <v>127.34991166074674</v>
      </c>
      <c r="Q222" s="8">
        <f t="shared" si="72"/>
        <v>19488.197147046354</v>
      </c>
      <c r="R222" s="9" t="str">
        <f t="shared" si="79"/>
        <v>--</v>
      </c>
      <c r="S222">
        <f t="shared" si="73"/>
        <v>8.2347199999999992E-3</v>
      </c>
      <c r="T222">
        <f t="shared" si="74"/>
        <v>15464.995975667267</v>
      </c>
      <c r="U222">
        <f t="shared" si="75"/>
        <v>22606.308690573769</v>
      </c>
      <c r="V222">
        <f t="shared" si="76"/>
        <v>5.633379310344828E-3</v>
      </c>
      <c r="W222" s="6">
        <f t="shared" si="69"/>
        <v>7.3333793103448281E-3</v>
      </c>
      <c r="X222">
        <f t="shared" si="77"/>
        <v>17365.788168232433</v>
      </c>
      <c r="Y222" t="str">
        <f t="shared" si="78"/>
        <v/>
      </c>
      <c r="AC222" s="3">
        <f t="shared" si="80"/>
        <v>3843</v>
      </c>
      <c r="AD222" s="3">
        <f t="shared" si="81"/>
        <v>-2840</v>
      </c>
      <c r="AE222" s="3">
        <f>100</f>
        <v>100</v>
      </c>
      <c r="AF222" s="3">
        <f t="shared" si="82"/>
        <v>3810</v>
      </c>
      <c r="AG222" s="3">
        <f t="shared" si="83"/>
        <v>-2717</v>
      </c>
      <c r="AH222" s="3">
        <f t="shared" si="84"/>
        <v>100</v>
      </c>
      <c r="AI222" s="3">
        <f t="shared" si="85"/>
        <v>7.33</v>
      </c>
    </row>
    <row r="223" spans="8:35" x14ac:dyDescent="0.25">
      <c r="H223" s="15">
        <v>200</v>
      </c>
      <c r="I223" s="22">
        <v>8.9401399999999992E-3</v>
      </c>
      <c r="J223">
        <v>-2700</v>
      </c>
      <c r="K223" s="6">
        <f t="shared" si="66"/>
        <v>3843</v>
      </c>
      <c r="L223" s="6">
        <f t="shared" si="67"/>
        <v>-2840</v>
      </c>
      <c r="N223" s="6">
        <f t="shared" si="68"/>
        <v>3826</v>
      </c>
      <c r="O223" s="6">
        <f t="shared" si="70"/>
        <v>-2700</v>
      </c>
      <c r="P223">
        <f t="shared" si="71"/>
        <v>141.02836594104039</v>
      </c>
      <c r="Q223" s="8">
        <f t="shared" si="72"/>
        <v>15774.737972899798</v>
      </c>
      <c r="R223" s="9" t="str">
        <f t="shared" si="79"/>
        <v>--</v>
      </c>
      <c r="S223">
        <f t="shared" si="73"/>
        <v>1.0640139999999999E-2</v>
      </c>
      <c r="T223">
        <f t="shared" si="74"/>
        <v>13254.37127152842</v>
      </c>
      <c r="U223">
        <f t="shared" si="75"/>
        <v>18298.696048563765</v>
      </c>
      <c r="V223">
        <f t="shared" si="76"/>
        <v>7.7070172413793107E-3</v>
      </c>
      <c r="W223" s="6">
        <f t="shared" si="69"/>
        <v>9.4070172413793108E-3</v>
      </c>
      <c r="X223">
        <f t="shared" si="77"/>
        <v>14991.826029688664</v>
      </c>
      <c r="Y223" t="str">
        <f t="shared" si="78"/>
        <v/>
      </c>
      <c r="AC223" s="3">
        <f t="shared" si="80"/>
        <v>3843</v>
      </c>
      <c r="AD223" s="3">
        <f t="shared" si="81"/>
        <v>-2840</v>
      </c>
      <c r="AE223" s="3">
        <f>100</f>
        <v>100</v>
      </c>
      <c r="AF223" s="3">
        <f t="shared" si="82"/>
        <v>3826</v>
      </c>
      <c r="AG223" s="3">
        <f t="shared" si="83"/>
        <v>-2700</v>
      </c>
      <c r="AH223" s="3">
        <f t="shared" si="84"/>
        <v>100</v>
      </c>
      <c r="AI223" s="3">
        <f t="shared" si="85"/>
        <v>9.41</v>
      </c>
    </row>
    <row r="224" spans="8:35" x14ac:dyDescent="0.25">
      <c r="H224" s="15">
        <v>200</v>
      </c>
      <c r="I224" s="22">
        <v>7.5369800000000004E-3</v>
      </c>
      <c r="J224">
        <v>-2682</v>
      </c>
      <c r="K224" s="6">
        <f t="shared" si="66"/>
        <v>3843</v>
      </c>
      <c r="L224" s="6">
        <f t="shared" si="67"/>
        <v>-2840</v>
      </c>
      <c r="N224" s="6">
        <f t="shared" si="68"/>
        <v>3841</v>
      </c>
      <c r="O224" s="6">
        <f t="shared" si="70"/>
        <v>-2683</v>
      </c>
      <c r="P224">
        <f t="shared" si="71"/>
        <v>157.01273833673497</v>
      </c>
      <c r="Q224" s="8">
        <f t="shared" si="72"/>
        <v>20832.314579146416</v>
      </c>
      <c r="R224" s="9" t="str">
        <f t="shared" si="79"/>
        <v>--</v>
      </c>
      <c r="S224">
        <f t="shared" si="73"/>
        <v>9.2369800000000005E-3</v>
      </c>
      <c r="T224">
        <f t="shared" si="74"/>
        <v>16998.276312900423</v>
      </c>
      <c r="U224">
        <f t="shared" si="75"/>
        <v>24165.484911809839</v>
      </c>
      <c r="V224">
        <f t="shared" si="76"/>
        <v>6.4973965517241394E-3</v>
      </c>
      <c r="W224" s="6">
        <f t="shared" si="69"/>
        <v>8.1973965517241395E-3</v>
      </c>
      <c r="X224">
        <f t="shared" si="77"/>
        <v>19153.976185733121</v>
      </c>
      <c r="Y224" t="str">
        <f t="shared" si="78"/>
        <v/>
      </c>
      <c r="AC224" s="3">
        <f t="shared" si="80"/>
        <v>3843</v>
      </c>
      <c r="AD224" s="3">
        <f t="shared" si="81"/>
        <v>-2840</v>
      </c>
      <c r="AE224" s="3">
        <f>100</f>
        <v>100</v>
      </c>
      <c r="AF224" s="3">
        <f t="shared" si="82"/>
        <v>3841</v>
      </c>
      <c r="AG224" s="3">
        <f t="shared" si="83"/>
        <v>-2683</v>
      </c>
      <c r="AH224" s="3">
        <f t="shared" si="84"/>
        <v>100</v>
      </c>
      <c r="AI224" s="3">
        <f t="shared" si="85"/>
        <v>8.1999999999999993</v>
      </c>
    </row>
    <row r="225" spans="8:35" x14ac:dyDescent="0.25">
      <c r="H225" s="15">
        <v>200</v>
      </c>
      <c r="I225" s="22">
        <v>1.0062700000000001E-2</v>
      </c>
      <c r="J225">
        <v>-2666</v>
      </c>
      <c r="K225" s="6">
        <f t="shared" si="66"/>
        <v>3843</v>
      </c>
      <c r="L225" s="6">
        <f t="shared" si="67"/>
        <v>-2840</v>
      </c>
      <c r="N225" s="6">
        <f t="shared" si="68"/>
        <v>3857</v>
      </c>
      <c r="O225" s="6">
        <f t="shared" si="70"/>
        <v>-2666</v>
      </c>
      <c r="P225">
        <f t="shared" si="71"/>
        <v>174.56230979223437</v>
      </c>
      <c r="Q225" s="8">
        <f t="shared" si="72"/>
        <v>17347.462390037897</v>
      </c>
      <c r="R225" s="9" t="str">
        <f t="shared" si="79"/>
        <v>--</v>
      </c>
      <c r="S225">
        <f t="shared" si="73"/>
        <v>1.1762700000000001E-2</v>
      </c>
      <c r="T225">
        <f t="shared" si="74"/>
        <v>14840.326608026589</v>
      </c>
      <c r="U225">
        <f t="shared" si="75"/>
        <v>20123.05637244396</v>
      </c>
      <c r="V225">
        <f t="shared" si="76"/>
        <v>8.6747413793103467E-3</v>
      </c>
      <c r="W225" s="6">
        <f t="shared" si="69"/>
        <v>1.0374741379310347E-2</v>
      </c>
      <c r="X225">
        <f t="shared" si="77"/>
        <v>16825.702290791782</v>
      </c>
      <c r="Y225" t="str">
        <f t="shared" si="78"/>
        <v/>
      </c>
      <c r="AC225" s="3">
        <f t="shared" si="80"/>
        <v>3843</v>
      </c>
      <c r="AD225" s="3">
        <f t="shared" si="81"/>
        <v>-2840</v>
      </c>
      <c r="AE225" s="3">
        <f>100</f>
        <v>100</v>
      </c>
      <c r="AF225" s="3">
        <f t="shared" si="82"/>
        <v>3857</v>
      </c>
      <c r="AG225" s="3">
        <f t="shared" si="83"/>
        <v>-2666</v>
      </c>
      <c r="AH225" s="3">
        <f t="shared" si="84"/>
        <v>100</v>
      </c>
      <c r="AI225" s="3">
        <f t="shared" si="85"/>
        <v>10.37</v>
      </c>
    </row>
    <row r="226" spans="8:35" x14ac:dyDescent="0.25">
      <c r="H226" s="15">
        <v>200</v>
      </c>
      <c r="I226" s="22">
        <v>1.09046E-2</v>
      </c>
      <c r="J226">
        <v>-2655</v>
      </c>
      <c r="K226" s="6">
        <f t="shared" si="66"/>
        <v>3843</v>
      </c>
      <c r="L226" s="6">
        <f t="shared" si="67"/>
        <v>-2840</v>
      </c>
      <c r="N226" s="6">
        <f t="shared" si="68"/>
        <v>3865</v>
      </c>
      <c r="O226" s="6">
        <f t="shared" si="70"/>
        <v>-2657</v>
      </c>
      <c r="P226">
        <f t="shared" si="71"/>
        <v>184.31766057543157</v>
      </c>
      <c r="Q226" s="8">
        <f t="shared" si="72"/>
        <v>16902.743848965718</v>
      </c>
      <c r="R226" s="9" t="str">
        <f t="shared" si="79"/>
        <v>--</v>
      </c>
      <c r="S226">
        <f t="shared" si="73"/>
        <v>1.2604600000000001E-2</v>
      </c>
      <c r="T226">
        <f t="shared" si="74"/>
        <v>14623.047187172268</v>
      </c>
      <c r="U226">
        <f t="shared" si="75"/>
        <v>19607.18286480023</v>
      </c>
      <c r="V226">
        <f t="shared" si="76"/>
        <v>9.4005172413793112E-3</v>
      </c>
      <c r="W226" s="6">
        <f t="shared" si="69"/>
        <v>1.1100517241379311E-2</v>
      </c>
      <c r="X226">
        <f t="shared" si="77"/>
        <v>16604.420908275522</v>
      </c>
      <c r="Y226" t="str">
        <f t="shared" si="78"/>
        <v/>
      </c>
      <c r="AC226" s="3">
        <f t="shared" si="80"/>
        <v>3843</v>
      </c>
      <c r="AD226" s="3">
        <f t="shared" si="81"/>
        <v>-2840</v>
      </c>
      <c r="AE226" s="3">
        <f>100</f>
        <v>100</v>
      </c>
      <c r="AF226" s="3">
        <f t="shared" si="82"/>
        <v>3865</v>
      </c>
      <c r="AG226" s="3">
        <f t="shared" si="83"/>
        <v>-2657</v>
      </c>
      <c r="AH226" s="3">
        <f t="shared" si="84"/>
        <v>100</v>
      </c>
      <c r="AI226" s="3">
        <f t="shared" si="85"/>
        <v>11.1</v>
      </c>
    </row>
    <row r="227" spans="8:35" x14ac:dyDescent="0.25">
      <c r="H227" s="30" t="s">
        <v>52</v>
      </c>
      <c r="I227" s="22">
        <v>4.4852099999999999E-3</v>
      </c>
      <c r="J227">
        <v>-2874</v>
      </c>
      <c r="K227" s="6">
        <f t="shared" si="66"/>
        <v>3798</v>
      </c>
      <c r="L227" s="6">
        <f t="shared" si="67"/>
        <v>-2885</v>
      </c>
      <c r="N227" s="6">
        <f t="shared" si="68"/>
        <v>3685</v>
      </c>
      <c r="O227" s="6">
        <f t="shared" si="70"/>
        <v>-2874</v>
      </c>
      <c r="P227">
        <f t="shared" si="71"/>
        <v>113.53413583587978</v>
      </c>
      <c r="Q227" s="8">
        <f t="shared" si="72"/>
        <v>25313.003367931444</v>
      </c>
      <c r="R227" s="9" t="str">
        <f t="shared" si="79"/>
        <v>--</v>
      </c>
      <c r="S227">
        <f t="shared" si="73"/>
        <v>6.18521E-3</v>
      </c>
      <c r="T227">
        <f t="shared" si="74"/>
        <v>18355.744725866993</v>
      </c>
      <c r="U227">
        <f t="shared" si="75"/>
        <v>29363.083906800472</v>
      </c>
      <c r="V227">
        <f t="shared" si="76"/>
        <v>3.8665603448275864E-3</v>
      </c>
      <c r="W227" s="6">
        <f t="shared" si="69"/>
        <v>5.5665603448275865E-3</v>
      </c>
      <c r="X227">
        <f t="shared" si="77"/>
        <v>20395.743296194571</v>
      </c>
      <c r="Y227" t="str">
        <f t="shared" si="78"/>
        <v/>
      </c>
      <c r="AC227" s="3">
        <f t="shared" si="80"/>
        <v>3798</v>
      </c>
      <c r="AD227" s="3">
        <f t="shared" si="81"/>
        <v>-2885</v>
      </c>
      <c r="AE227" s="3">
        <f>100</f>
        <v>100</v>
      </c>
      <c r="AF227" s="3">
        <f t="shared" si="82"/>
        <v>3685</v>
      </c>
      <c r="AG227" s="3">
        <f t="shared" si="83"/>
        <v>-2874</v>
      </c>
      <c r="AH227" s="3">
        <f t="shared" si="84"/>
        <v>100</v>
      </c>
      <c r="AI227" s="3">
        <f t="shared" si="85"/>
        <v>5.57</v>
      </c>
    </row>
    <row r="228" spans="8:35" x14ac:dyDescent="0.25">
      <c r="H228" s="30" t="s">
        <v>52</v>
      </c>
      <c r="I228" s="22">
        <v>3.4516600000000001E-3</v>
      </c>
      <c r="J228">
        <v>-2864</v>
      </c>
      <c r="K228" s="6">
        <f t="shared" si="66"/>
        <v>3798</v>
      </c>
      <c r="L228" s="6">
        <f t="shared" si="67"/>
        <v>-2885</v>
      </c>
      <c r="N228" s="6">
        <f t="shared" si="68"/>
        <v>3700</v>
      </c>
      <c r="O228" s="6">
        <f t="shared" si="70"/>
        <v>-2864</v>
      </c>
      <c r="P228">
        <f t="shared" si="71"/>
        <v>100.22474744293447</v>
      </c>
      <c r="Q228" s="8">
        <f t="shared" si="72"/>
        <v>29036.68016054144</v>
      </c>
      <c r="R228" s="9" t="str">
        <f t="shared" si="79"/>
        <v>--</v>
      </c>
      <c r="S228">
        <f t="shared" si="73"/>
        <v>5.1516599999999997E-3</v>
      </c>
      <c r="T228">
        <f t="shared" si="74"/>
        <v>19454.845126218439</v>
      </c>
      <c r="U228">
        <f t="shared" si="75"/>
        <v>33682.548986228066</v>
      </c>
      <c r="V228">
        <f t="shared" si="76"/>
        <v>2.9755689655172417E-3</v>
      </c>
      <c r="W228" s="6">
        <f t="shared" si="69"/>
        <v>4.6755689655172414E-3</v>
      </c>
      <c r="X228">
        <f t="shared" si="77"/>
        <v>21435.839826575411</v>
      </c>
      <c r="Y228" t="str">
        <f t="shared" si="78"/>
        <v/>
      </c>
      <c r="AC228" s="3">
        <f t="shared" si="80"/>
        <v>3798</v>
      </c>
      <c r="AD228" s="3">
        <f t="shared" si="81"/>
        <v>-2885</v>
      </c>
      <c r="AE228" s="3">
        <f>100</f>
        <v>100</v>
      </c>
      <c r="AF228" s="3">
        <f t="shared" si="82"/>
        <v>3700</v>
      </c>
      <c r="AG228" s="3">
        <f t="shared" si="83"/>
        <v>-2864</v>
      </c>
      <c r="AH228" s="3">
        <f t="shared" si="84"/>
        <v>100</v>
      </c>
      <c r="AI228" s="3">
        <f t="shared" si="85"/>
        <v>4.68</v>
      </c>
    </row>
    <row r="229" spans="8:35" x14ac:dyDescent="0.25">
      <c r="H229" s="30" t="s">
        <v>52</v>
      </c>
      <c r="I229" s="22">
        <v>3.5296699999999999E-3</v>
      </c>
      <c r="J229">
        <v>-2853</v>
      </c>
      <c r="K229" s="6">
        <f t="shared" si="66"/>
        <v>3798</v>
      </c>
      <c r="L229" s="6">
        <f t="shared" si="67"/>
        <v>-2885</v>
      </c>
      <c r="N229" s="6">
        <f t="shared" si="68"/>
        <v>3704</v>
      </c>
      <c r="O229" s="6">
        <f t="shared" si="70"/>
        <v>-2853</v>
      </c>
      <c r="P229">
        <f t="shared" si="71"/>
        <v>99.297532698451278</v>
      </c>
      <c r="Q229" s="8">
        <f t="shared" si="72"/>
        <v>28132.24258881178</v>
      </c>
      <c r="R229" s="9" t="str">
        <f t="shared" si="79"/>
        <v>--</v>
      </c>
      <c r="S229">
        <f t="shared" si="73"/>
        <v>5.2296699999999996E-3</v>
      </c>
      <c r="T229">
        <f t="shared" si="74"/>
        <v>18987.341973480408</v>
      </c>
      <c r="U229">
        <f t="shared" si="75"/>
        <v>32633.40140302166</v>
      </c>
      <c r="V229">
        <f t="shared" si="76"/>
        <v>3.0428189655172418E-3</v>
      </c>
      <c r="W229" s="6">
        <f t="shared" si="69"/>
        <v>4.7428189655172419E-3</v>
      </c>
      <c r="X229">
        <f t="shared" si="77"/>
        <v>20936.395300009535</v>
      </c>
      <c r="Y229" t="str">
        <f t="shared" si="78"/>
        <v/>
      </c>
      <c r="AC229" s="3">
        <f t="shared" si="80"/>
        <v>3798</v>
      </c>
      <c r="AD229" s="3">
        <f t="shared" si="81"/>
        <v>-2885</v>
      </c>
      <c r="AE229" s="3">
        <f>100</f>
        <v>100</v>
      </c>
      <c r="AF229" s="3">
        <f t="shared" si="82"/>
        <v>3704</v>
      </c>
      <c r="AG229" s="3">
        <f t="shared" si="83"/>
        <v>-2853</v>
      </c>
      <c r="AH229" s="3">
        <f t="shared" si="84"/>
        <v>100</v>
      </c>
      <c r="AI229" s="3">
        <f t="shared" si="85"/>
        <v>4.74</v>
      </c>
    </row>
    <row r="230" spans="8:35" x14ac:dyDescent="0.25">
      <c r="H230" s="30" t="s">
        <v>52</v>
      </c>
      <c r="I230" s="22">
        <v>2.8666299999999998E-3</v>
      </c>
      <c r="J230">
        <v>-2834</v>
      </c>
      <c r="K230" s="6">
        <f t="shared" si="66"/>
        <v>3798</v>
      </c>
      <c r="L230" s="6">
        <f t="shared" si="67"/>
        <v>-2885</v>
      </c>
      <c r="N230" s="6">
        <f t="shared" si="68"/>
        <v>3719</v>
      </c>
      <c r="O230" s="6">
        <f t="shared" si="70"/>
        <v>-2835</v>
      </c>
      <c r="P230">
        <f t="shared" si="71"/>
        <v>93.493315269060815</v>
      </c>
      <c r="Q230" s="8">
        <f t="shared" si="72"/>
        <v>32614.364347355891</v>
      </c>
      <c r="R230" s="9" t="str">
        <f t="shared" si="79"/>
        <v>--</v>
      </c>
      <c r="S230">
        <f t="shared" si="73"/>
        <v>4.5666299999999995E-3</v>
      </c>
      <c r="T230">
        <f t="shared" si="74"/>
        <v>20473.153128031136</v>
      </c>
      <c r="U230">
        <f t="shared" si="75"/>
        <v>37832.662642932832</v>
      </c>
      <c r="V230">
        <f t="shared" si="76"/>
        <v>2.4712327586206896E-3</v>
      </c>
      <c r="W230" s="6">
        <f t="shared" si="69"/>
        <v>4.1712327586206892E-3</v>
      </c>
      <c r="X230">
        <f t="shared" si="77"/>
        <v>22413.833194956125</v>
      </c>
      <c r="Y230" t="str">
        <f t="shared" si="78"/>
        <v/>
      </c>
      <c r="AC230" s="3">
        <f t="shared" si="80"/>
        <v>3798</v>
      </c>
      <c r="AD230" s="3">
        <f t="shared" si="81"/>
        <v>-2885</v>
      </c>
      <c r="AE230" s="3">
        <f>100</f>
        <v>100</v>
      </c>
      <c r="AF230" s="3">
        <f t="shared" si="82"/>
        <v>3719</v>
      </c>
      <c r="AG230" s="3">
        <f t="shared" si="83"/>
        <v>-2835</v>
      </c>
      <c r="AH230" s="3">
        <f t="shared" si="84"/>
        <v>100</v>
      </c>
      <c r="AI230" s="3">
        <f t="shared" si="85"/>
        <v>4.17</v>
      </c>
    </row>
    <row r="231" spans="8:35" x14ac:dyDescent="0.25">
      <c r="H231" s="30" t="s">
        <v>52</v>
      </c>
      <c r="I231" s="22">
        <v>2.6716299999999999E-3</v>
      </c>
      <c r="J231">
        <v>-2822</v>
      </c>
      <c r="K231" s="6">
        <f t="shared" si="66"/>
        <v>3798</v>
      </c>
      <c r="L231" s="6">
        <f t="shared" si="67"/>
        <v>-2885</v>
      </c>
      <c r="N231" s="6">
        <f t="shared" si="68"/>
        <v>3728</v>
      </c>
      <c r="O231" s="6">
        <f t="shared" si="70"/>
        <v>-2823</v>
      </c>
      <c r="P231">
        <f t="shared" si="71"/>
        <v>93.509357820487679</v>
      </c>
      <c r="Q231" s="8">
        <f t="shared" si="72"/>
        <v>35000.863824888809</v>
      </c>
      <c r="R231" s="9" t="str">
        <f t="shared" si="79"/>
        <v>--</v>
      </c>
      <c r="S231">
        <f t="shared" si="73"/>
        <v>4.3716299999999996E-3</v>
      </c>
      <c r="T231">
        <f t="shared" si="74"/>
        <v>21390.043947106158</v>
      </c>
      <c r="U231">
        <f t="shared" si="75"/>
        <v>40601.002036871017</v>
      </c>
      <c r="V231">
        <f t="shared" si="76"/>
        <v>2.3031293103448272E-3</v>
      </c>
      <c r="W231" s="6">
        <f t="shared" si="69"/>
        <v>4.0031293103448273E-3</v>
      </c>
      <c r="X231">
        <f t="shared" si="77"/>
        <v>23359.065014173331</v>
      </c>
      <c r="Y231" t="str">
        <f t="shared" si="78"/>
        <v/>
      </c>
      <c r="AC231" s="3">
        <f t="shared" si="80"/>
        <v>3798</v>
      </c>
      <c r="AD231" s="3">
        <f t="shared" si="81"/>
        <v>-2885</v>
      </c>
      <c r="AE231" s="3">
        <f>100</f>
        <v>100</v>
      </c>
      <c r="AF231" s="3">
        <f t="shared" si="82"/>
        <v>3728</v>
      </c>
      <c r="AG231" s="3">
        <f t="shared" si="83"/>
        <v>-2823</v>
      </c>
      <c r="AH231" s="3">
        <f t="shared" si="84"/>
        <v>100</v>
      </c>
      <c r="AI231" s="3">
        <f t="shared" si="85"/>
        <v>4</v>
      </c>
    </row>
    <row r="232" spans="8:35" x14ac:dyDescent="0.25">
      <c r="H232" s="30" t="s">
        <v>52</v>
      </c>
      <c r="I232" s="22">
        <v>3.04214E-3</v>
      </c>
      <c r="J232">
        <v>-2809</v>
      </c>
      <c r="K232" s="6">
        <f t="shared" si="66"/>
        <v>3798</v>
      </c>
      <c r="L232" s="6">
        <f t="shared" si="67"/>
        <v>-2885</v>
      </c>
      <c r="N232" s="6">
        <f t="shared" si="68"/>
        <v>3737</v>
      </c>
      <c r="O232" s="6">
        <f t="shared" si="70"/>
        <v>-2809</v>
      </c>
      <c r="P232">
        <f t="shared" si="71"/>
        <v>97.452552557642122</v>
      </c>
      <c r="Q232" s="8">
        <f t="shared" si="72"/>
        <v>32034.210311702329</v>
      </c>
      <c r="R232" s="9" t="str">
        <f t="shared" si="79"/>
        <v>--</v>
      </c>
      <c r="S232">
        <f t="shared" si="73"/>
        <v>4.7421399999999997E-3</v>
      </c>
      <c r="T232">
        <f t="shared" si="74"/>
        <v>20550.332246125618</v>
      </c>
      <c r="U232">
        <f t="shared" si="75"/>
        <v>37159.683961574701</v>
      </c>
      <c r="V232">
        <f t="shared" si="76"/>
        <v>2.6225344827586206E-3</v>
      </c>
      <c r="W232" s="6">
        <f t="shared" si="69"/>
        <v>4.3225344827586207E-3</v>
      </c>
      <c r="X232">
        <f t="shared" si="77"/>
        <v>22545.234270854995</v>
      </c>
      <c r="Y232" t="str">
        <f t="shared" si="78"/>
        <v/>
      </c>
      <c r="AC232" s="3">
        <f t="shared" si="80"/>
        <v>3798</v>
      </c>
      <c r="AD232" s="3">
        <f t="shared" si="81"/>
        <v>-2885</v>
      </c>
      <c r="AE232" s="3">
        <f>100</f>
        <v>100</v>
      </c>
      <c r="AF232" s="3">
        <f t="shared" si="82"/>
        <v>3737</v>
      </c>
      <c r="AG232" s="3">
        <f t="shared" si="83"/>
        <v>-2809</v>
      </c>
      <c r="AH232" s="3">
        <f t="shared" si="84"/>
        <v>100</v>
      </c>
      <c r="AI232" s="3">
        <f t="shared" si="85"/>
        <v>4.32</v>
      </c>
    </row>
    <row r="233" spans="8:35" x14ac:dyDescent="0.25">
      <c r="H233" s="30" t="s">
        <v>52</v>
      </c>
      <c r="I233" s="22">
        <v>4.1926999999999997E-3</v>
      </c>
      <c r="J233">
        <v>-2786</v>
      </c>
      <c r="K233" s="6">
        <f t="shared" si="66"/>
        <v>3798</v>
      </c>
      <c r="L233" s="6">
        <f t="shared" si="67"/>
        <v>-2885</v>
      </c>
      <c r="N233" s="6">
        <f t="shared" si="68"/>
        <v>3754</v>
      </c>
      <c r="O233" s="6">
        <f t="shared" si="70"/>
        <v>-2786</v>
      </c>
      <c r="P233">
        <f t="shared" si="71"/>
        <v>108.33743581975715</v>
      </c>
      <c r="Q233" s="8">
        <f t="shared" si="72"/>
        <v>25839.539156094437</v>
      </c>
      <c r="R233" s="9" t="str">
        <f t="shared" si="79"/>
        <v>--</v>
      </c>
      <c r="S233">
        <f t="shared" si="73"/>
        <v>5.8926999999999998E-3</v>
      </c>
      <c r="T233">
        <f t="shared" si="74"/>
        <v>18385.024830681548</v>
      </c>
      <c r="U233">
        <f t="shared" si="75"/>
        <v>29973.865421069546</v>
      </c>
      <c r="V233">
        <f t="shared" si="76"/>
        <v>3.6143965517241379E-3</v>
      </c>
      <c r="W233" s="6">
        <f t="shared" si="69"/>
        <v>5.3143965517241376E-3</v>
      </c>
      <c r="X233">
        <f t="shared" si="77"/>
        <v>20385.65145926295</v>
      </c>
      <c r="Y233" t="str">
        <f t="shared" si="78"/>
        <v/>
      </c>
      <c r="AC233" s="3">
        <f t="shared" si="80"/>
        <v>3798</v>
      </c>
      <c r="AD233" s="3">
        <f t="shared" si="81"/>
        <v>-2885</v>
      </c>
      <c r="AE233" s="3">
        <f>100</f>
        <v>100</v>
      </c>
      <c r="AF233" s="3">
        <f t="shared" si="82"/>
        <v>3754</v>
      </c>
      <c r="AG233" s="3">
        <f t="shared" si="83"/>
        <v>-2786</v>
      </c>
      <c r="AH233" s="3">
        <f t="shared" si="84"/>
        <v>100</v>
      </c>
      <c r="AI233" s="3">
        <f t="shared" si="85"/>
        <v>5.31</v>
      </c>
    </row>
    <row r="234" spans="8:35" x14ac:dyDescent="0.25">
      <c r="H234" s="30" t="s">
        <v>52</v>
      </c>
      <c r="I234" s="22">
        <v>3.8026800000000001E-3</v>
      </c>
      <c r="J234">
        <v>-2783</v>
      </c>
      <c r="K234" s="6">
        <f t="shared" si="66"/>
        <v>3798</v>
      </c>
      <c r="L234" s="6">
        <f t="shared" si="67"/>
        <v>-2885</v>
      </c>
      <c r="N234" s="6">
        <f t="shared" si="68"/>
        <v>3756</v>
      </c>
      <c r="O234" s="6">
        <f t="shared" si="70"/>
        <v>-2783</v>
      </c>
      <c r="P234">
        <f t="shared" si="71"/>
        <v>110.30865786510141</v>
      </c>
      <c r="Q234" s="8">
        <f t="shared" si="72"/>
        <v>29008.135805563816</v>
      </c>
      <c r="R234" s="9" t="str">
        <f t="shared" si="79"/>
        <v>--</v>
      </c>
      <c r="S234">
        <f t="shared" si="73"/>
        <v>5.5026800000000002E-3</v>
      </c>
      <c r="T234">
        <f t="shared" si="74"/>
        <v>20046.351571434538</v>
      </c>
      <c r="U234">
        <f t="shared" si="75"/>
        <v>33649.437534454024</v>
      </c>
      <c r="V234">
        <f t="shared" si="76"/>
        <v>3.2781724137931037E-3</v>
      </c>
      <c r="W234" s="6">
        <f t="shared" si="69"/>
        <v>4.9781724137931034E-3</v>
      </c>
      <c r="X234">
        <f t="shared" si="77"/>
        <v>22158.464732854052</v>
      </c>
      <c r="Y234" t="str">
        <f t="shared" si="78"/>
        <v/>
      </c>
      <c r="AC234" s="3">
        <f t="shared" si="80"/>
        <v>3798</v>
      </c>
      <c r="AD234" s="3">
        <f t="shared" si="81"/>
        <v>-2885</v>
      </c>
      <c r="AE234" s="3">
        <f>100</f>
        <v>100</v>
      </c>
      <c r="AF234" s="3">
        <f t="shared" si="82"/>
        <v>3756</v>
      </c>
      <c r="AG234" s="3">
        <f t="shared" si="83"/>
        <v>-2783</v>
      </c>
      <c r="AH234" s="3">
        <f t="shared" si="84"/>
        <v>100</v>
      </c>
      <c r="AI234" s="3">
        <f t="shared" si="85"/>
        <v>4.9800000000000004</v>
      </c>
    </row>
    <row r="235" spans="8:35" x14ac:dyDescent="0.25">
      <c r="H235" s="30" t="s">
        <v>52</v>
      </c>
      <c r="I235" s="22">
        <v>4.5047100000000003E-3</v>
      </c>
      <c r="J235">
        <v>-2765</v>
      </c>
      <c r="K235" s="6">
        <f t="shared" si="66"/>
        <v>3798</v>
      </c>
      <c r="L235" s="6">
        <f t="shared" si="67"/>
        <v>-2885</v>
      </c>
      <c r="N235" s="6">
        <f t="shared" si="68"/>
        <v>3771</v>
      </c>
      <c r="O235" s="6">
        <f t="shared" si="70"/>
        <v>-2765</v>
      </c>
      <c r="P235">
        <f t="shared" si="71"/>
        <v>123</v>
      </c>
      <c r="Q235" s="8">
        <f t="shared" si="72"/>
        <v>27304.754357106227</v>
      </c>
      <c r="R235" s="9" t="str">
        <f t="shared" si="79"/>
        <v>--</v>
      </c>
      <c r="S235">
        <f t="shared" si="73"/>
        <v>6.2047100000000004E-3</v>
      </c>
      <c r="T235">
        <f t="shared" si="74"/>
        <v>19823.650098070659</v>
      </c>
      <c r="U235">
        <f t="shared" si="75"/>
        <v>31673.51505424322</v>
      </c>
      <c r="V235">
        <f t="shared" si="76"/>
        <v>3.883370689655173E-3</v>
      </c>
      <c r="W235" s="6">
        <f t="shared" si="69"/>
        <v>5.5833706896551731E-3</v>
      </c>
      <c r="X235">
        <f t="shared" si="77"/>
        <v>22029.703352473705</v>
      </c>
      <c r="Y235" t="str">
        <f t="shared" si="78"/>
        <v/>
      </c>
      <c r="AC235" s="3">
        <f t="shared" si="80"/>
        <v>3798</v>
      </c>
      <c r="AD235" s="3">
        <f t="shared" si="81"/>
        <v>-2885</v>
      </c>
      <c r="AE235" s="3">
        <f>100</f>
        <v>100</v>
      </c>
      <c r="AF235" s="3">
        <f t="shared" si="82"/>
        <v>3771</v>
      </c>
      <c r="AG235" s="3">
        <f t="shared" si="83"/>
        <v>-2765</v>
      </c>
      <c r="AH235" s="3">
        <f t="shared" si="84"/>
        <v>100</v>
      </c>
      <c r="AI235" s="3">
        <f t="shared" si="85"/>
        <v>5.58</v>
      </c>
    </row>
    <row r="236" spans="8:35" x14ac:dyDescent="0.25">
      <c r="H236" s="30" t="s">
        <v>52</v>
      </c>
      <c r="I236" s="22">
        <v>4.7972199999999996E-3</v>
      </c>
      <c r="J236">
        <v>-2762</v>
      </c>
      <c r="K236" s="6">
        <f t="shared" si="66"/>
        <v>3798</v>
      </c>
      <c r="L236" s="6">
        <f t="shared" si="67"/>
        <v>-2885</v>
      </c>
      <c r="N236" s="6">
        <f t="shared" si="68"/>
        <v>3773</v>
      </c>
      <c r="O236" s="6">
        <f t="shared" si="70"/>
        <v>-2762</v>
      </c>
      <c r="P236">
        <f t="shared" si="71"/>
        <v>125.51493934986385</v>
      </c>
      <c r="Q236" s="8">
        <f t="shared" si="72"/>
        <v>26164.099071934132</v>
      </c>
      <c r="R236" s="9" t="str">
        <f t="shared" si="79"/>
        <v>--</v>
      </c>
      <c r="S236">
        <f t="shared" si="73"/>
        <v>6.4972199999999997E-3</v>
      </c>
      <c r="T236">
        <f t="shared" si="74"/>
        <v>19318.252937389199</v>
      </c>
      <c r="U236">
        <f t="shared" si="75"/>
        <v>30350.354923443592</v>
      </c>
      <c r="V236">
        <f t="shared" si="76"/>
        <v>4.135534482758621E-3</v>
      </c>
      <c r="W236" s="6">
        <f t="shared" si="69"/>
        <v>5.8355344827586211E-3</v>
      </c>
      <c r="X236">
        <f t="shared" si="77"/>
        <v>21508.730643389055</v>
      </c>
      <c r="Y236" t="str">
        <f t="shared" si="78"/>
        <v/>
      </c>
      <c r="AC236" s="3">
        <f t="shared" si="80"/>
        <v>3798</v>
      </c>
      <c r="AD236" s="3">
        <f t="shared" si="81"/>
        <v>-2885</v>
      </c>
      <c r="AE236" s="3">
        <f>100</f>
        <v>100</v>
      </c>
      <c r="AF236" s="3">
        <f t="shared" si="82"/>
        <v>3773</v>
      </c>
      <c r="AG236" s="3">
        <f t="shared" si="83"/>
        <v>-2762</v>
      </c>
      <c r="AH236" s="3">
        <f t="shared" si="84"/>
        <v>100</v>
      </c>
      <c r="AI236" s="3">
        <f t="shared" si="85"/>
        <v>5.84</v>
      </c>
    </row>
    <row r="237" spans="8:35" x14ac:dyDescent="0.25">
      <c r="H237" s="30" t="s">
        <v>52</v>
      </c>
      <c r="I237" s="22">
        <v>5.0897399999999997E-3</v>
      </c>
      <c r="J237">
        <v>-2750</v>
      </c>
      <c r="K237" s="6">
        <f t="shared" si="66"/>
        <v>3798</v>
      </c>
      <c r="L237" s="6">
        <f t="shared" si="67"/>
        <v>-2885</v>
      </c>
      <c r="N237" s="6">
        <f t="shared" si="68"/>
        <v>3782</v>
      </c>
      <c r="O237" s="6">
        <f t="shared" si="70"/>
        <v>-2751</v>
      </c>
      <c r="P237">
        <f t="shared" si="71"/>
        <v>134.9518432626987</v>
      </c>
      <c r="Q237" s="8">
        <f t="shared" si="72"/>
        <v>26514.486646213503</v>
      </c>
      <c r="R237" s="9" t="str">
        <f t="shared" si="79"/>
        <v>--</v>
      </c>
      <c r="S237">
        <f t="shared" si="73"/>
        <v>6.7897399999999998E-3</v>
      </c>
      <c r="T237">
        <f t="shared" si="74"/>
        <v>19875.848451148158</v>
      </c>
      <c r="U237">
        <f t="shared" si="75"/>
        <v>30756.80450960766</v>
      </c>
      <c r="V237">
        <f t="shared" si="76"/>
        <v>4.3877068965517243E-3</v>
      </c>
      <c r="W237" s="6">
        <f t="shared" si="69"/>
        <v>6.0877068965517244E-3</v>
      </c>
      <c r="X237">
        <f t="shared" si="77"/>
        <v>22167.92719425106</v>
      </c>
      <c r="Y237" t="str">
        <f t="shared" si="78"/>
        <v/>
      </c>
      <c r="AC237" s="3">
        <f t="shared" si="80"/>
        <v>3798</v>
      </c>
      <c r="AD237" s="3">
        <f t="shared" si="81"/>
        <v>-2885</v>
      </c>
      <c r="AE237" s="3">
        <f>100</f>
        <v>100</v>
      </c>
      <c r="AF237" s="3">
        <f t="shared" si="82"/>
        <v>3782</v>
      </c>
      <c r="AG237" s="3">
        <f t="shared" si="83"/>
        <v>-2751</v>
      </c>
      <c r="AH237" s="3">
        <f t="shared" si="84"/>
        <v>100</v>
      </c>
      <c r="AI237" s="3">
        <f t="shared" si="85"/>
        <v>6.09</v>
      </c>
    </row>
    <row r="238" spans="8:35" x14ac:dyDescent="0.25">
      <c r="H238" s="30" t="s">
        <v>52</v>
      </c>
      <c r="I238" s="22">
        <v>6.57181E-3</v>
      </c>
      <c r="J238">
        <v>-2717</v>
      </c>
      <c r="K238" s="6">
        <f t="shared" si="66"/>
        <v>3798</v>
      </c>
      <c r="L238" s="6">
        <f t="shared" si="67"/>
        <v>-2885</v>
      </c>
      <c r="N238" s="6">
        <f t="shared" si="68"/>
        <v>3810</v>
      </c>
      <c r="O238" s="6">
        <f t="shared" si="70"/>
        <v>-2717</v>
      </c>
      <c r="P238">
        <f t="shared" si="71"/>
        <v>168.4280261714184</v>
      </c>
      <c r="Q238" s="8">
        <f t="shared" si="72"/>
        <v>25628.864220270883</v>
      </c>
      <c r="R238" s="9" t="str">
        <f t="shared" si="79"/>
        <v>--</v>
      </c>
      <c r="S238">
        <f t="shared" si="73"/>
        <v>8.2718099999999992E-3</v>
      </c>
      <c r="T238">
        <f t="shared" si="74"/>
        <v>20361.689421229261</v>
      </c>
      <c r="U238">
        <f t="shared" si="75"/>
        <v>29729.482495514221</v>
      </c>
      <c r="V238">
        <f t="shared" si="76"/>
        <v>5.6653534482758632E-3</v>
      </c>
      <c r="W238" s="6">
        <f t="shared" si="69"/>
        <v>7.3653534482758633E-3</v>
      </c>
      <c r="X238">
        <f t="shared" si="77"/>
        <v>22867.609457472172</v>
      </c>
      <c r="Y238" t="str">
        <f t="shared" si="78"/>
        <v/>
      </c>
      <c r="AC238" s="3">
        <f t="shared" si="80"/>
        <v>3798</v>
      </c>
      <c r="AD238" s="3">
        <f t="shared" si="81"/>
        <v>-2885</v>
      </c>
      <c r="AE238" s="3">
        <f>100</f>
        <v>100</v>
      </c>
      <c r="AF238" s="3">
        <f t="shared" si="82"/>
        <v>3810</v>
      </c>
      <c r="AG238" s="3">
        <f t="shared" si="83"/>
        <v>-2717</v>
      </c>
      <c r="AH238" s="3">
        <f t="shared" si="84"/>
        <v>100</v>
      </c>
      <c r="AI238" s="3">
        <f t="shared" si="85"/>
        <v>7.37</v>
      </c>
    </row>
    <row r="239" spans="8:35" x14ac:dyDescent="0.25">
      <c r="H239" s="30" t="s">
        <v>52</v>
      </c>
      <c r="I239" s="22">
        <v>6.2207900000000003E-3</v>
      </c>
      <c r="J239">
        <v>-2712</v>
      </c>
      <c r="K239" s="6">
        <f t="shared" si="66"/>
        <v>3798</v>
      </c>
      <c r="L239" s="6">
        <f t="shared" si="67"/>
        <v>-2885</v>
      </c>
      <c r="N239" s="6">
        <f t="shared" si="68"/>
        <v>3815</v>
      </c>
      <c r="O239" s="6">
        <f t="shared" si="70"/>
        <v>-2712</v>
      </c>
      <c r="P239">
        <f t="shared" si="71"/>
        <v>173.83325343558406</v>
      </c>
      <c r="Q239" s="8">
        <f t="shared" si="72"/>
        <v>27943.919250703537</v>
      </c>
      <c r="R239" s="9" t="str">
        <f t="shared" si="79"/>
        <v>--</v>
      </c>
      <c r="S239">
        <f t="shared" si="73"/>
        <v>7.9207900000000005E-3</v>
      </c>
      <c r="T239">
        <f t="shared" si="74"/>
        <v>21946.454007186661</v>
      </c>
      <c r="U239">
        <f t="shared" si="75"/>
        <v>32414.946330816099</v>
      </c>
      <c r="V239">
        <f t="shared" si="76"/>
        <v>5.3627500000000003E-3</v>
      </c>
      <c r="W239" s="6">
        <f t="shared" si="69"/>
        <v>7.0627500000000005E-3</v>
      </c>
      <c r="X239">
        <f t="shared" si="77"/>
        <v>24612.686763029138</v>
      </c>
      <c r="Y239" t="str">
        <f t="shared" si="78"/>
        <v/>
      </c>
      <c r="AC239" s="3">
        <f t="shared" si="80"/>
        <v>3798</v>
      </c>
      <c r="AD239" s="3">
        <f t="shared" si="81"/>
        <v>-2885</v>
      </c>
      <c r="AE239" s="3">
        <f>100</f>
        <v>100</v>
      </c>
      <c r="AF239" s="3">
        <f t="shared" si="82"/>
        <v>3815</v>
      </c>
      <c r="AG239" s="3">
        <f t="shared" si="83"/>
        <v>-2712</v>
      </c>
      <c r="AH239" s="3">
        <f t="shared" si="84"/>
        <v>100</v>
      </c>
      <c r="AI239" s="3">
        <f t="shared" si="85"/>
        <v>7.06</v>
      </c>
    </row>
    <row r="240" spans="8:35" x14ac:dyDescent="0.25">
      <c r="H240" s="30" t="s">
        <v>52</v>
      </c>
      <c r="I240" s="22">
        <v>7.6053600000000002E-3</v>
      </c>
      <c r="J240">
        <v>-2700</v>
      </c>
      <c r="K240" s="6">
        <f t="shared" si="66"/>
        <v>3798</v>
      </c>
      <c r="L240" s="6">
        <f t="shared" si="67"/>
        <v>-2885</v>
      </c>
      <c r="N240" s="6">
        <f t="shared" si="68"/>
        <v>3826</v>
      </c>
      <c r="O240" s="6">
        <f t="shared" si="70"/>
        <v>-2700</v>
      </c>
      <c r="P240">
        <f t="shared" si="71"/>
        <v>187.10692130437079</v>
      </c>
      <c r="Q240" s="8">
        <f t="shared" si="72"/>
        <v>24601.980879849314</v>
      </c>
      <c r="R240" s="9" t="str">
        <f t="shared" si="79"/>
        <v>--</v>
      </c>
      <c r="S240">
        <f t="shared" si="73"/>
        <v>9.3053600000000004E-3</v>
      </c>
      <c r="T240">
        <f t="shared" si="74"/>
        <v>20107.434994924515</v>
      </c>
      <c r="U240">
        <f t="shared" si="75"/>
        <v>28538.297820625201</v>
      </c>
      <c r="V240">
        <f t="shared" si="76"/>
        <v>6.5563448275862083E-3</v>
      </c>
      <c r="W240" s="6">
        <f t="shared" si="69"/>
        <v>8.2563448275862084E-3</v>
      </c>
      <c r="X240">
        <f t="shared" si="77"/>
        <v>22662.198007913463</v>
      </c>
      <c r="Y240" t="str">
        <f t="shared" si="78"/>
        <v/>
      </c>
      <c r="AC240" s="3">
        <f t="shared" si="80"/>
        <v>3798</v>
      </c>
      <c r="AD240" s="3">
        <f t="shared" si="81"/>
        <v>-2885</v>
      </c>
      <c r="AE240" s="3">
        <f>100</f>
        <v>100</v>
      </c>
      <c r="AF240" s="3">
        <f t="shared" si="82"/>
        <v>3826</v>
      </c>
      <c r="AG240" s="3">
        <f t="shared" si="83"/>
        <v>-2700</v>
      </c>
      <c r="AH240" s="3">
        <f t="shared" si="84"/>
        <v>100</v>
      </c>
      <c r="AI240" s="3">
        <f t="shared" si="85"/>
        <v>8.26</v>
      </c>
    </row>
    <row r="241" spans="8:37" x14ac:dyDescent="0.25">
      <c r="H241" s="30" t="s">
        <v>52</v>
      </c>
      <c r="I241" s="22">
        <v>8.3073899999999996E-3</v>
      </c>
      <c r="J241">
        <v>-2683</v>
      </c>
      <c r="K241" s="6">
        <f t="shared" si="66"/>
        <v>3798</v>
      </c>
      <c r="L241" s="6">
        <f t="shared" si="67"/>
        <v>-2885</v>
      </c>
      <c r="N241" s="6">
        <f t="shared" si="68"/>
        <v>3841</v>
      </c>
      <c r="O241" s="6">
        <f t="shared" si="70"/>
        <v>-2683</v>
      </c>
      <c r="P241">
        <f t="shared" si="71"/>
        <v>206.52602741543257</v>
      </c>
      <c r="Q241" s="8">
        <f t="shared" si="72"/>
        <v>24860.5190577826</v>
      </c>
      <c r="R241" s="9" t="str">
        <f t="shared" si="79"/>
        <v>--</v>
      </c>
      <c r="S241">
        <f t="shared" si="73"/>
        <v>1.000739E-2</v>
      </c>
      <c r="T241">
        <f t="shared" si="74"/>
        <v>20637.351738608424</v>
      </c>
      <c r="U241">
        <f t="shared" si="75"/>
        <v>28838.202107027813</v>
      </c>
      <c r="V241">
        <f t="shared" si="76"/>
        <v>7.1615431034482754E-3</v>
      </c>
      <c r="W241" s="6">
        <f t="shared" si="69"/>
        <v>8.8615431034482755E-3</v>
      </c>
      <c r="X241">
        <f t="shared" si="77"/>
        <v>23305.876302183475</v>
      </c>
      <c r="Y241" t="str">
        <f t="shared" si="78"/>
        <v/>
      </c>
      <c r="AC241" s="3">
        <f t="shared" si="80"/>
        <v>3798</v>
      </c>
      <c r="AD241" s="3">
        <f t="shared" si="81"/>
        <v>-2885</v>
      </c>
      <c r="AE241" s="3">
        <f>100</f>
        <v>100</v>
      </c>
      <c r="AF241" s="3">
        <f t="shared" si="82"/>
        <v>3841</v>
      </c>
      <c r="AG241" s="3">
        <f t="shared" si="83"/>
        <v>-2683</v>
      </c>
      <c r="AH241" s="3">
        <f t="shared" si="84"/>
        <v>100</v>
      </c>
      <c r="AI241" s="3">
        <f t="shared" si="85"/>
        <v>8.86</v>
      </c>
    </row>
    <row r="242" spans="8:37" x14ac:dyDescent="0.25">
      <c r="H242" s="30" t="s">
        <v>52</v>
      </c>
      <c r="I242" s="22">
        <v>9.2044299999999996E-3</v>
      </c>
      <c r="J242">
        <v>-2666</v>
      </c>
      <c r="K242" s="6">
        <f t="shared" si="66"/>
        <v>3798</v>
      </c>
      <c r="L242" s="6">
        <f t="shared" si="67"/>
        <v>-2885</v>
      </c>
      <c r="N242" s="6">
        <f t="shared" si="68"/>
        <v>3857</v>
      </c>
      <c r="O242" s="6">
        <f t="shared" si="70"/>
        <v>-2666</v>
      </c>
      <c r="P242">
        <f t="shared" si="71"/>
        <v>226.80828909014767</v>
      </c>
      <c r="Q242" s="8">
        <f t="shared" si="72"/>
        <v>24641.209622991068</v>
      </c>
      <c r="R242" s="9" t="str">
        <f t="shared" si="79"/>
        <v>--</v>
      </c>
      <c r="S242">
        <f t="shared" si="73"/>
        <v>1.090443E-2</v>
      </c>
      <c r="T242">
        <f t="shared" si="74"/>
        <v>20799.646482223066</v>
      </c>
      <c r="U242">
        <f t="shared" si="75"/>
        <v>28583.803162669636</v>
      </c>
      <c r="V242">
        <f t="shared" si="76"/>
        <v>7.934853448275863E-3</v>
      </c>
      <c r="W242" s="6">
        <f t="shared" si="69"/>
        <v>9.6348534482758631E-3</v>
      </c>
      <c r="X242">
        <f t="shared" si="77"/>
        <v>23540.398440698082</v>
      </c>
      <c r="Y242" t="str">
        <f t="shared" si="78"/>
        <v/>
      </c>
      <c r="AC242" s="3">
        <f t="shared" si="80"/>
        <v>3798</v>
      </c>
      <c r="AD242" s="3">
        <f t="shared" si="81"/>
        <v>-2885</v>
      </c>
      <c r="AE242" s="3">
        <f>100</f>
        <v>100</v>
      </c>
      <c r="AF242" s="3">
        <f t="shared" si="82"/>
        <v>3857</v>
      </c>
      <c r="AG242" s="3">
        <f t="shared" si="83"/>
        <v>-2666</v>
      </c>
      <c r="AH242" s="3">
        <f t="shared" si="84"/>
        <v>100</v>
      </c>
      <c r="AI242" s="3">
        <f t="shared" si="85"/>
        <v>9.6300000000000008</v>
      </c>
    </row>
    <row r="243" spans="8:37" x14ac:dyDescent="0.25">
      <c r="H243" s="30" t="s">
        <v>52</v>
      </c>
      <c r="I243" s="22">
        <v>8.3853899999999995E-3</v>
      </c>
      <c r="J243">
        <v>-2657</v>
      </c>
      <c r="K243" s="6">
        <f t="shared" si="66"/>
        <v>3798</v>
      </c>
      <c r="L243" s="6">
        <f t="shared" si="67"/>
        <v>-2885</v>
      </c>
      <c r="N243" s="6">
        <f t="shared" si="68"/>
        <v>3865</v>
      </c>
      <c r="O243" s="6">
        <f t="shared" si="70"/>
        <v>-2657</v>
      </c>
      <c r="P243">
        <f t="shared" si="71"/>
        <v>237.64048476637981</v>
      </c>
      <c r="Q243" s="8">
        <f t="shared" si="72"/>
        <v>28339.82495344639</v>
      </c>
      <c r="R243" s="9" t="str">
        <f t="shared" si="79"/>
        <v>--</v>
      </c>
      <c r="S243">
        <f t="shared" si="73"/>
        <v>1.008539E-2</v>
      </c>
      <c r="T243">
        <f t="shared" si="74"/>
        <v>23562.845340277356</v>
      </c>
      <c r="U243">
        <f t="shared" si="75"/>
        <v>32874.196945997814</v>
      </c>
      <c r="V243">
        <f t="shared" si="76"/>
        <v>7.2287844827586198E-3</v>
      </c>
      <c r="W243" s="6">
        <f t="shared" si="69"/>
        <v>8.9287844827586199E-3</v>
      </c>
      <c r="X243">
        <f t="shared" si="77"/>
        <v>26615.099202501846</v>
      </c>
      <c r="Y243" t="str">
        <f t="shared" si="78"/>
        <v/>
      </c>
      <c r="AC243" s="3">
        <f t="shared" si="80"/>
        <v>3798</v>
      </c>
      <c r="AD243" s="3">
        <f t="shared" si="81"/>
        <v>-2885</v>
      </c>
      <c r="AE243" s="3">
        <f>100</f>
        <v>100</v>
      </c>
      <c r="AF243" s="3">
        <f t="shared" si="82"/>
        <v>3865</v>
      </c>
      <c r="AG243" s="3">
        <f t="shared" si="83"/>
        <v>-2657</v>
      </c>
      <c r="AH243" s="3">
        <f t="shared" si="84"/>
        <v>100</v>
      </c>
      <c r="AI243" s="3">
        <f t="shared" si="85"/>
        <v>8.93</v>
      </c>
    </row>
    <row r="244" spans="8:37" x14ac:dyDescent="0.25">
      <c r="H244" s="30" t="s">
        <v>52</v>
      </c>
      <c r="I244" s="22">
        <v>9.4969400000000006E-3</v>
      </c>
      <c r="J244">
        <v>-2649</v>
      </c>
      <c r="K244" s="6">
        <f t="shared" si="66"/>
        <v>3798</v>
      </c>
      <c r="L244" s="6">
        <f t="shared" si="67"/>
        <v>-2885</v>
      </c>
      <c r="N244" s="6">
        <f t="shared" si="68"/>
        <v>3873</v>
      </c>
      <c r="O244" s="6">
        <f t="shared" si="70"/>
        <v>-2649</v>
      </c>
      <c r="P244">
        <f t="shared" si="71"/>
        <v>247.63077353188558</v>
      </c>
      <c r="Q244" s="8">
        <f t="shared" si="72"/>
        <v>26074.796042923885</v>
      </c>
      <c r="R244" s="9" t="str">
        <f t="shared" si="79"/>
        <v>--</v>
      </c>
      <c r="S244">
        <f t="shared" si="73"/>
        <v>1.1196940000000001E-2</v>
      </c>
      <c r="T244">
        <f t="shared" si="74"/>
        <v>22115.932882723813</v>
      </c>
      <c r="U244">
        <f t="shared" si="75"/>
        <v>30246.763409791703</v>
      </c>
      <c r="V244">
        <f t="shared" si="76"/>
        <v>8.1870172413793119E-3</v>
      </c>
      <c r="W244" s="6">
        <f t="shared" si="69"/>
        <v>9.8870172413793121E-3</v>
      </c>
      <c r="X244">
        <f t="shared" si="77"/>
        <v>25046.054587170849</v>
      </c>
      <c r="Y244" t="str">
        <f t="shared" si="78"/>
        <v/>
      </c>
      <c r="AC244" s="3">
        <f t="shared" si="80"/>
        <v>3798</v>
      </c>
      <c r="AD244" s="3">
        <f t="shared" si="81"/>
        <v>-2885</v>
      </c>
      <c r="AE244" s="3">
        <f>100</f>
        <v>100</v>
      </c>
      <c r="AF244" s="3">
        <f t="shared" si="82"/>
        <v>3873</v>
      </c>
      <c r="AG244" s="3">
        <f t="shared" si="83"/>
        <v>-2649</v>
      </c>
      <c r="AH244" s="3">
        <f t="shared" si="84"/>
        <v>100</v>
      </c>
      <c r="AI244" s="3">
        <f t="shared" si="85"/>
        <v>9.89</v>
      </c>
    </row>
    <row r="247" spans="8:37" x14ac:dyDescent="0.25">
      <c r="AJ247" s="27" t="s">
        <v>60</v>
      </c>
      <c r="AK247" s="27">
        <f>AVERAGE(AI8:AI244)</f>
        <v>6.3427004219409255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5"/>
  <sheetViews>
    <sheetView tabSelected="1" workbookViewId="0">
      <selection activeCell="P6" sqref="P6"/>
    </sheetView>
  </sheetViews>
  <sheetFormatPr defaultRowHeight="15" x14ac:dyDescent="0.25"/>
  <cols>
    <col min="1" max="1" width="11.140625" customWidth="1"/>
  </cols>
  <sheetData>
    <row r="1" spans="1:15" x14ac:dyDescent="0.25">
      <c r="D1" t="s">
        <v>61</v>
      </c>
      <c r="L1" t="s">
        <v>66</v>
      </c>
    </row>
    <row r="2" spans="1:15" x14ac:dyDescent="0.25">
      <c r="B2" t="s">
        <v>63</v>
      </c>
      <c r="C2" t="str">
        <f>'old data reworked Mar 2015'!AC6</f>
        <v>gx</v>
      </c>
      <c r="D2" t="str">
        <f>'old data reworked Mar 2015'!AD6</f>
        <v>gy</v>
      </c>
      <c r="E2" t="str">
        <f>'old data reworked Mar 2015'!AE6</f>
        <v>gz</v>
      </c>
      <c r="F2" t="str">
        <f>'old data reworked Mar 2015'!AF6</f>
        <v>sx</v>
      </c>
      <c r="G2" t="str">
        <f>'old data reworked Mar 2015'!AG6</f>
        <v>sy</v>
      </c>
      <c r="H2" t="str">
        <f>'old data reworked Mar 2015'!AH6</f>
        <v>sz</v>
      </c>
      <c r="I2" t="str">
        <f>'old data reworked Mar 2015'!AI6</f>
        <v>time (ms)</v>
      </c>
      <c r="L2" t="s">
        <v>12</v>
      </c>
      <c r="M2" t="s">
        <v>13</v>
      </c>
      <c r="O2" t="s">
        <v>60</v>
      </c>
    </row>
    <row r="3" spans="1:15" x14ac:dyDescent="0.25">
      <c r="A3" t="s">
        <v>62</v>
      </c>
      <c r="B3">
        <v>1</v>
      </c>
      <c r="C3">
        <f>'old data reworked Mar 2015'!AC8</f>
        <v>3879</v>
      </c>
      <c r="D3">
        <f>'old data reworked Mar 2015'!AD8</f>
        <v>-2654</v>
      </c>
      <c r="E3">
        <f>'old data reworked Mar 2015'!AE8</f>
        <v>100</v>
      </c>
      <c r="F3">
        <f>'old data reworked Mar 2015'!AF8</f>
        <v>3685</v>
      </c>
      <c r="G3">
        <f>'old data reworked Mar 2015'!AG8</f>
        <v>-2874</v>
      </c>
      <c r="H3">
        <f>'old data reworked Mar 2015'!AH8</f>
        <v>100</v>
      </c>
      <c r="I3">
        <f>'old data reworked Mar 2015'!AI8</f>
        <v>14.06</v>
      </c>
      <c r="L3">
        <f>((C3-F3)^2+(G3-D3)^2)^0.5</f>
        <v>293.31893904076497</v>
      </c>
      <c r="M3">
        <f>ROUND(L3/(I3/1000),0)</f>
        <v>20862</v>
      </c>
      <c r="O3" t="s">
        <v>13</v>
      </c>
    </row>
    <row r="4" spans="1:15" x14ac:dyDescent="0.25">
      <c r="B4">
        <f>B3+1</f>
        <v>2</v>
      </c>
      <c r="C4">
        <f>'old data reworked Mar 2015'!AC9</f>
        <v>3879</v>
      </c>
      <c r="D4">
        <f>'old data reworked Mar 2015'!AD9</f>
        <v>-2654</v>
      </c>
      <c r="E4">
        <f>'old data reworked Mar 2015'!AE9</f>
        <v>100</v>
      </c>
      <c r="F4">
        <f>'old data reworked Mar 2015'!AF9</f>
        <v>3700</v>
      </c>
      <c r="G4">
        <f>'old data reworked Mar 2015'!AG9</f>
        <v>-2864</v>
      </c>
      <c r="H4">
        <f>'old data reworked Mar 2015'!AH9</f>
        <v>100</v>
      </c>
      <c r="I4">
        <f>'old data reworked Mar 2015'!AI9</f>
        <v>13.13</v>
      </c>
      <c r="L4">
        <f t="shared" ref="L4:L67" si="0">((C4-F4)^2+(G4-D4)^2)^0.5</f>
        <v>275.93658691808162</v>
      </c>
      <c r="M4">
        <f t="shared" ref="M4:M67" si="1">ROUND(L4/(I4/1000),0)</f>
        <v>21016</v>
      </c>
      <c r="O4" s="5">
        <f>AVERAGE(M3:M335)</f>
        <v>19802.879879879882</v>
      </c>
    </row>
    <row r="5" spans="1:15" x14ac:dyDescent="0.25">
      <c r="B5">
        <f t="shared" ref="B5:B68" si="2">B4+1</f>
        <v>3</v>
      </c>
      <c r="C5">
        <f>'old data reworked Mar 2015'!AC10</f>
        <v>3879</v>
      </c>
      <c r="D5">
        <f>'old data reworked Mar 2015'!AD10</f>
        <v>-2654</v>
      </c>
      <c r="E5">
        <f>'old data reworked Mar 2015'!AE10</f>
        <v>100</v>
      </c>
      <c r="F5">
        <f>'old data reworked Mar 2015'!AF10</f>
        <v>3704</v>
      </c>
      <c r="G5">
        <f>'old data reworked Mar 2015'!AG10</f>
        <v>-2853</v>
      </c>
      <c r="H5">
        <f>'old data reworked Mar 2015'!AH10</f>
        <v>100</v>
      </c>
      <c r="I5">
        <f>'old data reworked Mar 2015'!AI10</f>
        <v>14.44</v>
      </c>
      <c r="L5">
        <f t="shared" si="0"/>
        <v>265.00188678573591</v>
      </c>
      <c r="M5">
        <f t="shared" si="1"/>
        <v>18352</v>
      </c>
    </row>
    <row r="6" spans="1:15" x14ac:dyDescent="0.25">
      <c r="B6">
        <f t="shared" si="2"/>
        <v>4</v>
      </c>
      <c r="C6">
        <f>'old data reworked Mar 2015'!AC11</f>
        <v>3879</v>
      </c>
      <c r="D6">
        <f>'old data reworked Mar 2015'!AD11</f>
        <v>-2654</v>
      </c>
      <c r="E6">
        <f>'old data reworked Mar 2015'!AE11</f>
        <v>100</v>
      </c>
      <c r="F6">
        <f>'old data reworked Mar 2015'!AF11</f>
        <v>3719</v>
      </c>
      <c r="G6">
        <f>'old data reworked Mar 2015'!AG11</f>
        <v>-2835</v>
      </c>
      <c r="H6">
        <f>'old data reworked Mar 2015'!AH11</f>
        <v>100</v>
      </c>
      <c r="I6">
        <f>'old data reworked Mar 2015'!AI11</f>
        <v>11.29</v>
      </c>
      <c r="L6">
        <f t="shared" si="0"/>
        <v>241.58021442162848</v>
      </c>
      <c r="M6">
        <f t="shared" si="1"/>
        <v>21398</v>
      </c>
    </row>
    <row r="7" spans="1:15" x14ac:dyDescent="0.25">
      <c r="B7">
        <f t="shared" si="2"/>
        <v>5</v>
      </c>
      <c r="C7">
        <f>'old data reworked Mar 2015'!AC12</f>
        <v>3879</v>
      </c>
      <c r="D7">
        <f>'old data reworked Mar 2015'!AD12</f>
        <v>-2654</v>
      </c>
      <c r="E7">
        <f>'old data reworked Mar 2015'!AE12</f>
        <v>100</v>
      </c>
      <c r="F7">
        <f>'old data reworked Mar 2015'!AF12</f>
        <v>3728</v>
      </c>
      <c r="G7">
        <f>'old data reworked Mar 2015'!AG12</f>
        <v>-2823</v>
      </c>
      <c r="H7">
        <f>'old data reworked Mar 2015'!AH12</f>
        <v>100</v>
      </c>
      <c r="I7">
        <f>'old data reworked Mar 2015'!AI12</f>
        <v>10.46</v>
      </c>
      <c r="L7">
        <f t="shared" si="0"/>
        <v>226.63186007267382</v>
      </c>
      <c r="M7">
        <f t="shared" si="1"/>
        <v>21667</v>
      </c>
    </row>
    <row r="8" spans="1:15" x14ac:dyDescent="0.25">
      <c r="B8">
        <f t="shared" si="2"/>
        <v>6</v>
      </c>
      <c r="C8">
        <f>'old data reworked Mar 2015'!AC13</f>
        <v>3879</v>
      </c>
      <c r="D8">
        <f>'old data reworked Mar 2015'!AD13</f>
        <v>-2654</v>
      </c>
      <c r="E8">
        <f>'old data reworked Mar 2015'!AE13</f>
        <v>100</v>
      </c>
      <c r="F8">
        <f>'old data reworked Mar 2015'!AF13</f>
        <v>3737</v>
      </c>
      <c r="G8">
        <f>'old data reworked Mar 2015'!AG13</f>
        <v>-2809</v>
      </c>
      <c r="H8">
        <f>'old data reworked Mar 2015'!AH13</f>
        <v>100</v>
      </c>
      <c r="I8">
        <f>'old data reworked Mar 2015'!AI13</f>
        <v>9.49</v>
      </c>
      <c r="L8">
        <f t="shared" si="0"/>
        <v>210.21179795625173</v>
      </c>
      <c r="M8">
        <f t="shared" si="1"/>
        <v>22151</v>
      </c>
    </row>
    <row r="9" spans="1:15" x14ac:dyDescent="0.25">
      <c r="B9">
        <f t="shared" si="2"/>
        <v>7</v>
      </c>
      <c r="C9">
        <f>'old data reworked Mar 2015'!AC14</f>
        <v>3879</v>
      </c>
      <c r="D9">
        <f>'old data reworked Mar 2015'!AD14</f>
        <v>-2654</v>
      </c>
      <c r="E9">
        <f>'old data reworked Mar 2015'!AE14</f>
        <v>100</v>
      </c>
      <c r="F9">
        <f>'old data reworked Mar 2015'!AF14</f>
        <v>3754</v>
      </c>
      <c r="G9">
        <f>'old data reworked Mar 2015'!AG14</f>
        <v>-2786</v>
      </c>
      <c r="H9">
        <f>'old data reworked Mar 2015'!AH14</f>
        <v>100</v>
      </c>
      <c r="I9">
        <f>'old data reworked Mar 2015'!AI14</f>
        <v>9.06</v>
      </c>
      <c r="L9">
        <f t="shared" si="0"/>
        <v>181.79383927955314</v>
      </c>
      <c r="M9">
        <f t="shared" si="1"/>
        <v>20066</v>
      </c>
    </row>
    <row r="10" spans="1:15" x14ac:dyDescent="0.25">
      <c r="B10">
        <f t="shared" si="2"/>
        <v>8</v>
      </c>
      <c r="C10">
        <f>'old data reworked Mar 2015'!AC15</f>
        <v>3879</v>
      </c>
      <c r="D10">
        <f>'old data reworked Mar 2015'!AD15</f>
        <v>-2654</v>
      </c>
      <c r="E10">
        <f>'old data reworked Mar 2015'!AE15</f>
        <v>100</v>
      </c>
      <c r="F10">
        <f>'old data reworked Mar 2015'!AF15</f>
        <v>3756</v>
      </c>
      <c r="G10">
        <f>'old data reworked Mar 2015'!AG15</f>
        <v>-2783</v>
      </c>
      <c r="H10">
        <f>'old data reworked Mar 2015'!AH15</f>
        <v>100</v>
      </c>
      <c r="I10">
        <f>'old data reworked Mar 2015'!AI15</f>
        <v>8.16</v>
      </c>
      <c r="L10">
        <f t="shared" si="0"/>
        <v>178.24140933015536</v>
      </c>
      <c r="M10">
        <f t="shared" si="1"/>
        <v>21843</v>
      </c>
    </row>
    <row r="11" spans="1:15" x14ac:dyDescent="0.25">
      <c r="B11">
        <f t="shared" si="2"/>
        <v>9</v>
      </c>
      <c r="C11">
        <f>'old data reworked Mar 2015'!AC16</f>
        <v>3879</v>
      </c>
      <c r="D11">
        <f>'old data reworked Mar 2015'!AD16</f>
        <v>-2654</v>
      </c>
      <c r="E11">
        <f>'old data reworked Mar 2015'!AE16</f>
        <v>100</v>
      </c>
      <c r="F11">
        <f>'old data reworked Mar 2015'!AF16</f>
        <v>3771</v>
      </c>
      <c r="G11">
        <f>'old data reworked Mar 2015'!AG16</f>
        <v>-2765</v>
      </c>
      <c r="H11">
        <f>'old data reworked Mar 2015'!AH16</f>
        <v>100</v>
      </c>
      <c r="I11">
        <f>'old data reworked Mar 2015'!AI16</f>
        <v>7.27</v>
      </c>
      <c r="L11">
        <f t="shared" si="0"/>
        <v>154.87091398968369</v>
      </c>
      <c r="M11">
        <f t="shared" si="1"/>
        <v>21303</v>
      </c>
    </row>
    <row r="12" spans="1:15" x14ac:dyDescent="0.25">
      <c r="B12">
        <f t="shared" si="2"/>
        <v>10</v>
      </c>
      <c r="C12">
        <f>'old data reworked Mar 2015'!AC17</f>
        <v>3879</v>
      </c>
      <c r="D12">
        <f>'old data reworked Mar 2015'!AD17</f>
        <v>-2654</v>
      </c>
      <c r="E12">
        <f>'old data reworked Mar 2015'!AE17</f>
        <v>100</v>
      </c>
      <c r="F12">
        <f>'old data reworked Mar 2015'!AF17</f>
        <v>3773</v>
      </c>
      <c r="G12">
        <f>'old data reworked Mar 2015'!AG17</f>
        <v>-2762</v>
      </c>
      <c r="H12">
        <f>'old data reworked Mar 2015'!AH17</f>
        <v>100</v>
      </c>
      <c r="I12">
        <f>'old data reworked Mar 2015'!AI17</f>
        <v>7.19</v>
      </c>
      <c r="L12">
        <f t="shared" si="0"/>
        <v>151.32745950421557</v>
      </c>
      <c r="M12">
        <f t="shared" si="1"/>
        <v>21047</v>
      </c>
    </row>
    <row r="13" spans="1:15" x14ac:dyDescent="0.25">
      <c r="B13">
        <f t="shared" si="2"/>
        <v>11</v>
      </c>
      <c r="C13">
        <f>'old data reworked Mar 2015'!AC18</f>
        <v>3879</v>
      </c>
      <c r="D13">
        <f>'old data reworked Mar 2015'!AD18</f>
        <v>-2654</v>
      </c>
      <c r="E13">
        <f>'old data reworked Mar 2015'!AE18</f>
        <v>100</v>
      </c>
      <c r="F13">
        <f>'old data reworked Mar 2015'!AF18</f>
        <v>3782</v>
      </c>
      <c r="G13">
        <f>'old data reworked Mar 2015'!AG18</f>
        <v>-2751</v>
      </c>
      <c r="H13">
        <f>'old data reworked Mar 2015'!AH18</f>
        <v>100</v>
      </c>
      <c r="I13">
        <f>'old data reworked Mar 2015'!AI18</f>
        <v>6.62</v>
      </c>
      <c r="L13">
        <f t="shared" si="0"/>
        <v>137.17871555019022</v>
      </c>
      <c r="M13">
        <f t="shared" si="1"/>
        <v>20722</v>
      </c>
    </row>
    <row r="14" spans="1:15" x14ac:dyDescent="0.25">
      <c r="B14">
        <f t="shared" si="2"/>
        <v>12</v>
      </c>
      <c r="C14">
        <f>'old data reworked Mar 2015'!AC19</f>
        <v>3879</v>
      </c>
      <c r="D14">
        <f>'old data reworked Mar 2015'!AD19</f>
        <v>-2654</v>
      </c>
      <c r="E14">
        <f>'old data reworked Mar 2015'!AE19</f>
        <v>100</v>
      </c>
      <c r="F14">
        <f>'old data reworked Mar 2015'!AF19</f>
        <v>3810</v>
      </c>
      <c r="G14">
        <f>'old data reworked Mar 2015'!AG19</f>
        <v>-2717</v>
      </c>
      <c r="H14">
        <f>'old data reworked Mar 2015'!AH19</f>
        <v>100</v>
      </c>
      <c r="I14">
        <f>'old data reworked Mar 2015'!AI19</f>
        <v>4.9000000000000004</v>
      </c>
      <c r="L14">
        <f t="shared" si="0"/>
        <v>93.434469014384618</v>
      </c>
      <c r="M14">
        <f t="shared" si="1"/>
        <v>19068</v>
      </c>
    </row>
    <row r="15" spans="1:15" x14ac:dyDescent="0.25">
      <c r="B15">
        <f t="shared" si="2"/>
        <v>13</v>
      </c>
      <c r="C15">
        <f>'old data reworked Mar 2015'!AC20</f>
        <v>3879</v>
      </c>
      <c r="D15">
        <f>'old data reworked Mar 2015'!AD20</f>
        <v>-2654</v>
      </c>
      <c r="E15">
        <f>'old data reworked Mar 2015'!AE20</f>
        <v>100</v>
      </c>
      <c r="F15">
        <f>'old data reworked Mar 2015'!AF20</f>
        <v>3815</v>
      </c>
      <c r="G15">
        <f>'old data reworked Mar 2015'!AG20</f>
        <v>-2712</v>
      </c>
      <c r="H15">
        <f>'old data reworked Mar 2015'!AH20</f>
        <v>100</v>
      </c>
      <c r="I15">
        <f>'old data reworked Mar 2015'!AI20</f>
        <v>5.1100000000000003</v>
      </c>
      <c r="L15">
        <f t="shared" si="0"/>
        <v>86.371291526756735</v>
      </c>
      <c r="M15">
        <f t="shared" si="1"/>
        <v>16902</v>
      </c>
    </row>
    <row r="16" spans="1:15" x14ac:dyDescent="0.25">
      <c r="B16">
        <f t="shared" si="2"/>
        <v>14</v>
      </c>
      <c r="C16">
        <f>'old data reworked Mar 2015'!AC21</f>
        <v>3879</v>
      </c>
      <c r="D16">
        <f>'old data reworked Mar 2015'!AD21</f>
        <v>-2654</v>
      </c>
      <c r="E16">
        <f>'old data reworked Mar 2015'!AE21</f>
        <v>100</v>
      </c>
      <c r="F16">
        <f>'old data reworked Mar 2015'!AF21</f>
        <v>3826</v>
      </c>
      <c r="G16">
        <f>'old data reworked Mar 2015'!AG21</f>
        <v>-2700</v>
      </c>
      <c r="H16">
        <f>'old data reworked Mar 2015'!AH21</f>
        <v>100</v>
      </c>
      <c r="I16">
        <f>'old data reworked Mar 2015'!AI21</f>
        <v>3.96</v>
      </c>
      <c r="L16">
        <f t="shared" si="0"/>
        <v>70.178344238091</v>
      </c>
      <c r="M16">
        <f t="shared" si="1"/>
        <v>17722</v>
      </c>
    </row>
    <row r="17" spans="2:13" x14ac:dyDescent="0.25">
      <c r="B17">
        <f t="shared" si="2"/>
        <v>15</v>
      </c>
      <c r="C17">
        <f>'old data reworked Mar 2015'!AC22</f>
        <v>3879</v>
      </c>
      <c r="D17">
        <f>'old data reworked Mar 2015'!AD22</f>
        <v>-2654</v>
      </c>
      <c r="E17">
        <f>'old data reworked Mar 2015'!AE22</f>
        <v>100</v>
      </c>
      <c r="F17">
        <f>'old data reworked Mar 2015'!AF22</f>
        <v>3841</v>
      </c>
      <c r="G17">
        <f>'old data reworked Mar 2015'!AG22</f>
        <v>-2683</v>
      </c>
      <c r="H17">
        <f>'old data reworked Mar 2015'!AH22</f>
        <v>100</v>
      </c>
      <c r="I17">
        <f>'old data reworked Mar 2015'!AI22</f>
        <v>2.99</v>
      </c>
      <c r="L17">
        <f t="shared" si="0"/>
        <v>47.801673610868477</v>
      </c>
      <c r="M17">
        <f t="shared" si="1"/>
        <v>15987</v>
      </c>
    </row>
    <row r="18" spans="2:13" x14ac:dyDescent="0.25">
      <c r="B18">
        <f t="shared" si="2"/>
        <v>16</v>
      </c>
      <c r="C18">
        <f>'old data reworked Mar 2015'!AC23</f>
        <v>3877</v>
      </c>
      <c r="D18">
        <f>'old data reworked Mar 2015'!AD23</f>
        <v>-2667</v>
      </c>
      <c r="E18">
        <f>'old data reworked Mar 2015'!AE23</f>
        <v>100</v>
      </c>
      <c r="F18">
        <f>'old data reworked Mar 2015'!AF23</f>
        <v>3685</v>
      </c>
      <c r="G18">
        <f>'old data reworked Mar 2015'!AG23</f>
        <v>-2874</v>
      </c>
      <c r="H18">
        <f>'old data reworked Mar 2015'!AH23</f>
        <v>100</v>
      </c>
      <c r="I18">
        <f>'old data reworked Mar 2015'!AI23</f>
        <v>12.43</v>
      </c>
      <c r="L18">
        <f t="shared" si="0"/>
        <v>282.33490751233722</v>
      </c>
      <c r="M18">
        <f t="shared" si="1"/>
        <v>22714</v>
      </c>
    </row>
    <row r="19" spans="2:13" x14ac:dyDescent="0.25">
      <c r="B19">
        <f t="shared" si="2"/>
        <v>17</v>
      </c>
      <c r="C19">
        <f>'old data reworked Mar 2015'!AC24</f>
        <v>3877</v>
      </c>
      <c r="D19">
        <f>'old data reworked Mar 2015'!AD24</f>
        <v>-2667</v>
      </c>
      <c r="E19">
        <f>'old data reworked Mar 2015'!AE24</f>
        <v>100</v>
      </c>
      <c r="F19">
        <f>'old data reworked Mar 2015'!AF24</f>
        <v>3700</v>
      </c>
      <c r="G19">
        <f>'old data reworked Mar 2015'!AG24</f>
        <v>-2864</v>
      </c>
      <c r="H19">
        <f>'old data reworked Mar 2015'!AH24</f>
        <v>100</v>
      </c>
      <c r="I19">
        <f>'old data reworked Mar 2015'!AI24</f>
        <v>11.76</v>
      </c>
      <c r="L19">
        <f t="shared" si="0"/>
        <v>264.83579818445997</v>
      </c>
      <c r="M19">
        <f t="shared" si="1"/>
        <v>22520</v>
      </c>
    </row>
    <row r="20" spans="2:13" x14ac:dyDescent="0.25">
      <c r="B20">
        <f t="shared" si="2"/>
        <v>18</v>
      </c>
      <c r="C20">
        <f>'old data reworked Mar 2015'!AC25</f>
        <v>3877</v>
      </c>
      <c r="D20">
        <f>'old data reworked Mar 2015'!AD25</f>
        <v>-2667</v>
      </c>
      <c r="E20">
        <f>'old data reworked Mar 2015'!AE25</f>
        <v>100</v>
      </c>
      <c r="F20">
        <f>'old data reworked Mar 2015'!AF25</f>
        <v>3704</v>
      </c>
      <c r="G20">
        <f>'old data reworked Mar 2015'!AG25</f>
        <v>-2853</v>
      </c>
      <c r="H20">
        <f>'old data reworked Mar 2015'!AH25</f>
        <v>100</v>
      </c>
      <c r="I20">
        <f>'old data reworked Mar 2015'!AI25</f>
        <v>11.76</v>
      </c>
      <c r="L20">
        <f t="shared" si="0"/>
        <v>254.01771591761076</v>
      </c>
      <c r="M20">
        <f t="shared" si="1"/>
        <v>21600</v>
      </c>
    </row>
    <row r="21" spans="2:13" x14ac:dyDescent="0.25">
      <c r="B21">
        <f t="shared" si="2"/>
        <v>19</v>
      </c>
      <c r="C21">
        <f>'old data reworked Mar 2015'!AC26</f>
        <v>3877</v>
      </c>
      <c r="D21">
        <f>'old data reworked Mar 2015'!AD26</f>
        <v>-2667</v>
      </c>
      <c r="E21">
        <f>'old data reworked Mar 2015'!AE26</f>
        <v>100</v>
      </c>
      <c r="F21">
        <f>'old data reworked Mar 2015'!AF26</f>
        <v>3719</v>
      </c>
      <c r="G21">
        <f>'old data reworked Mar 2015'!AG26</f>
        <v>-2835</v>
      </c>
      <c r="H21">
        <f>'old data reworked Mar 2015'!AH26</f>
        <v>100</v>
      </c>
      <c r="I21">
        <f>'old data reworked Mar 2015'!AI26</f>
        <v>10.210000000000001</v>
      </c>
      <c r="L21">
        <f t="shared" si="0"/>
        <v>230.62523712724936</v>
      </c>
      <c r="M21">
        <f t="shared" si="1"/>
        <v>22588</v>
      </c>
    </row>
    <row r="22" spans="2:13" x14ac:dyDescent="0.25">
      <c r="B22">
        <f t="shared" si="2"/>
        <v>20</v>
      </c>
      <c r="C22">
        <f>'old data reworked Mar 2015'!AC27</f>
        <v>3877</v>
      </c>
      <c r="D22">
        <f>'old data reworked Mar 2015'!AD27</f>
        <v>-2667</v>
      </c>
      <c r="E22">
        <f>'old data reworked Mar 2015'!AE27</f>
        <v>100</v>
      </c>
      <c r="F22">
        <f>'old data reworked Mar 2015'!AF27</f>
        <v>3728</v>
      </c>
      <c r="G22">
        <f>'old data reworked Mar 2015'!AG27</f>
        <v>-2823</v>
      </c>
      <c r="H22">
        <f>'old data reworked Mar 2015'!AH27</f>
        <v>100</v>
      </c>
      <c r="I22">
        <f>'old data reworked Mar 2015'!AI27</f>
        <v>9.41</v>
      </c>
      <c r="L22">
        <f t="shared" si="0"/>
        <v>215.72436116489024</v>
      </c>
      <c r="M22">
        <f t="shared" si="1"/>
        <v>22925</v>
      </c>
    </row>
    <row r="23" spans="2:13" x14ac:dyDescent="0.25">
      <c r="B23">
        <f t="shared" si="2"/>
        <v>21</v>
      </c>
      <c r="C23">
        <f>'old data reworked Mar 2015'!AC28</f>
        <v>3877</v>
      </c>
      <c r="D23">
        <f>'old data reworked Mar 2015'!AD28</f>
        <v>-2667</v>
      </c>
      <c r="E23">
        <f>'old data reworked Mar 2015'!AE28</f>
        <v>100</v>
      </c>
      <c r="F23">
        <f>'old data reworked Mar 2015'!AF28</f>
        <v>3737</v>
      </c>
      <c r="G23">
        <f>'old data reworked Mar 2015'!AG28</f>
        <v>-2809</v>
      </c>
      <c r="H23">
        <f>'old data reworked Mar 2015'!AH28</f>
        <v>100</v>
      </c>
      <c r="I23">
        <f>'old data reworked Mar 2015'!AI28</f>
        <v>8.44</v>
      </c>
      <c r="L23">
        <f t="shared" si="0"/>
        <v>199.40912717325654</v>
      </c>
      <c r="M23">
        <f t="shared" si="1"/>
        <v>23627</v>
      </c>
    </row>
    <row r="24" spans="2:13" x14ac:dyDescent="0.25">
      <c r="B24">
        <f t="shared" si="2"/>
        <v>22</v>
      </c>
      <c r="C24">
        <f>'old data reworked Mar 2015'!AC29</f>
        <v>3877</v>
      </c>
      <c r="D24">
        <f>'old data reworked Mar 2015'!AD29</f>
        <v>-2667</v>
      </c>
      <c r="E24">
        <f>'old data reworked Mar 2015'!AE29</f>
        <v>100</v>
      </c>
      <c r="F24">
        <f>'old data reworked Mar 2015'!AF29</f>
        <v>3754</v>
      </c>
      <c r="G24">
        <f>'old data reworked Mar 2015'!AG29</f>
        <v>-2786</v>
      </c>
      <c r="H24">
        <f>'old data reworked Mar 2015'!AH29</f>
        <v>100</v>
      </c>
      <c r="I24">
        <f>'old data reworked Mar 2015'!AI29</f>
        <v>7.6</v>
      </c>
      <c r="L24">
        <f t="shared" si="0"/>
        <v>171.14321488157222</v>
      </c>
      <c r="M24">
        <f t="shared" si="1"/>
        <v>22519</v>
      </c>
    </row>
    <row r="25" spans="2:13" x14ac:dyDescent="0.25">
      <c r="B25">
        <f t="shared" si="2"/>
        <v>23</v>
      </c>
      <c r="C25">
        <f>'old data reworked Mar 2015'!AC30</f>
        <v>3877</v>
      </c>
      <c r="D25">
        <f>'old data reworked Mar 2015'!AD30</f>
        <v>-2667</v>
      </c>
      <c r="E25">
        <f>'old data reworked Mar 2015'!AE30</f>
        <v>100</v>
      </c>
      <c r="F25">
        <f>'old data reworked Mar 2015'!AF30</f>
        <v>3756</v>
      </c>
      <c r="G25">
        <f>'old data reworked Mar 2015'!AG30</f>
        <v>-2783</v>
      </c>
      <c r="H25">
        <f>'old data reworked Mar 2015'!AH30</f>
        <v>100</v>
      </c>
      <c r="I25">
        <f>'old data reworked Mar 2015'!AI30</f>
        <v>7.3</v>
      </c>
      <c r="L25">
        <f t="shared" si="0"/>
        <v>167.62159765376299</v>
      </c>
      <c r="M25">
        <f t="shared" si="1"/>
        <v>22962</v>
      </c>
    </row>
    <row r="26" spans="2:13" x14ac:dyDescent="0.25">
      <c r="B26">
        <f t="shared" si="2"/>
        <v>24</v>
      </c>
      <c r="C26">
        <f>'old data reworked Mar 2015'!AC31</f>
        <v>3877</v>
      </c>
      <c r="D26">
        <f>'old data reworked Mar 2015'!AD31</f>
        <v>-2667</v>
      </c>
      <c r="E26">
        <f>'old data reworked Mar 2015'!AE31</f>
        <v>100</v>
      </c>
      <c r="F26">
        <f>'old data reworked Mar 2015'!AF31</f>
        <v>3771</v>
      </c>
      <c r="G26">
        <f>'old data reworked Mar 2015'!AG31</f>
        <v>-2765</v>
      </c>
      <c r="H26">
        <f>'old data reworked Mar 2015'!AH31</f>
        <v>100</v>
      </c>
      <c r="I26">
        <f>'old data reworked Mar 2015'!AI31</f>
        <v>6.23</v>
      </c>
      <c r="L26">
        <f t="shared" si="0"/>
        <v>144.36065946094871</v>
      </c>
      <c r="M26">
        <f t="shared" si="1"/>
        <v>23172</v>
      </c>
    </row>
    <row r="27" spans="2:13" x14ac:dyDescent="0.25">
      <c r="B27">
        <f t="shared" si="2"/>
        <v>25</v>
      </c>
      <c r="C27">
        <f>'old data reworked Mar 2015'!AC32</f>
        <v>3877</v>
      </c>
      <c r="D27">
        <f>'old data reworked Mar 2015'!AD32</f>
        <v>-2667</v>
      </c>
      <c r="E27">
        <f>'old data reworked Mar 2015'!AE32</f>
        <v>100</v>
      </c>
      <c r="F27">
        <f>'old data reworked Mar 2015'!AF32</f>
        <v>3773</v>
      </c>
      <c r="G27">
        <f>'old data reworked Mar 2015'!AG32</f>
        <v>-2762</v>
      </c>
      <c r="H27">
        <f>'old data reworked Mar 2015'!AH32</f>
        <v>100</v>
      </c>
      <c r="I27">
        <f>'old data reworked Mar 2015'!AI32</f>
        <v>6.02</v>
      </c>
      <c r="L27">
        <f t="shared" si="0"/>
        <v>140.85808461000738</v>
      </c>
      <c r="M27">
        <f t="shared" si="1"/>
        <v>23398</v>
      </c>
    </row>
    <row r="28" spans="2:13" x14ac:dyDescent="0.25">
      <c r="B28">
        <f t="shared" si="2"/>
        <v>26</v>
      </c>
      <c r="C28">
        <f>'old data reworked Mar 2015'!AC33</f>
        <v>3877</v>
      </c>
      <c r="D28">
        <f>'old data reworked Mar 2015'!AD33</f>
        <v>-2667</v>
      </c>
      <c r="E28">
        <f>'old data reworked Mar 2015'!AE33</f>
        <v>100</v>
      </c>
      <c r="F28">
        <f>'old data reworked Mar 2015'!AF33</f>
        <v>3782</v>
      </c>
      <c r="G28">
        <f>'old data reworked Mar 2015'!AG33</f>
        <v>-2751</v>
      </c>
      <c r="H28">
        <f>'old data reworked Mar 2015'!AH33</f>
        <v>100</v>
      </c>
      <c r="I28">
        <f>'old data reworked Mar 2015'!AI33</f>
        <v>5.72</v>
      </c>
      <c r="L28">
        <f t="shared" si="0"/>
        <v>126.81088281373961</v>
      </c>
      <c r="M28">
        <f t="shared" si="1"/>
        <v>22170</v>
      </c>
    </row>
    <row r="29" spans="2:13" x14ac:dyDescent="0.25">
      <c r="B29">
        <f t="shared" si="2"/>
        <v>27</v>
      </c>
      <c r="C29">
        <f>'old data reworked Mar 2015'!AC34</f>
        <v>3877</v>
      </c>
      <c r="D29">
        <f>'old data reworked Mar 2015'!AD34</f>
        <v>-2667</v>
      </c>
      <c r="E29">
        <f>'old data reworked Mar 2015'!AE34</f>
        <v>100</v>
      </c>
      <c r="F29">
        <f>'old data reworked Mar 2015'!AF34</f>
        <v>3810</v>
      </c>
      <c r="G29">
        <f>'old data reworked Mar 2015'!AG34</f>
        <v>-2717</v>
      </c>
      <c r="H29">
        <f>'old data reworked Mar 2015'!AH34</f>
        <v>100</v>
      </c>
      <c r="I29">
        <f>'old data reworked Mar 2015'!AI34</f>
        <v>4.21</v>
      </c>
      <c r="L29">
        <f t="shared" si="0"/>
        <v>83.600239234107462</v>
      </c>
      <c r="M29">
        <f t="shared" si="1"/>
        <v>19858</v>
      </c>
    </row>
    <row r="30" spans="2:13" x14ac:dyDescent="0.25">
      <c r="B30">
        <f t="shared" si="2"/>
        <v>28</v>
      </c>
      <c r="C30">
        <f>'old data reworked Mar 2015'!AC35</f>
        <v>3877</v>
      </c>
      <c r="D30">
        <f>'old data reworked Mar 2015'!AD35</f>
        <v>-2667</v>
      </c>
      <c r="E30">
        <f>'old data reworked Mar 2015'!AE35</f>
        <v>100</v>
      </c>
      <c r="F30">
        <f>'old data reworked Mar 2015'!AF35</f>
        <v>3815</v>
      </c>
      <c r="G30">
        <f>'old data reworked Mar 2015'!AG35</f>
        <v>-2712</v>
      </c>
      <c r="H30">
        <f>'old data reworked Mar 2015'!AH35</f>
        <v>100</v>
      </c>
      <c r="I30">
        <f>'old data reworked Mar 2015'!AI35</f>
        <v>4.28</v>
      </c>
      <c r="L30">
        <f t="shared" si="0"/>
        <v>76.609398901179219</v>
      </c>
      <c r="M30">
        <f t="shared" si="1"/>
        <v>17899</v>
      </c>
    </row>
    <row r="31" spans="2:13" x14ac:dyDescent="0.25">
      <c r="B31">
        <f t="shared" si="2"/>
        <v>29</v>
      </c>
      <c r="C31">
        <f>'old data reworked Mar 2015'!AC36</f>
        <v>3877</v>
      </c>
      <c r="D31">
        <f>'old data reworked Mar 2015'!AD36</f>
        <v>-2667</v>
      </c>
      <c r="E31">
        <f>'old data reworked Mar 2015'!AE36</f>
        <v>100</v>
      </c>
      <c r="F31">
        <f>'old data reworked Mar 2015'!AF36</f>
        <v>3826</v>
      </c>
      <c r="G31">
        <f>'old data reworked Mar 2015'!AG36</f>
        <v>-2700</v>
      </c>
      <c r="H31">
        <f>'old data reworked Mar 2015'!AH36</f>
        <v>100</v>
      </c>
      <c r="I31">
        <f>'old data reworked Mar 2015'!AI36</f>
        <v>3.17</v>
      </c>
      <c r="L31">
        <f t="shared" si="0"/>
        <v>60.745370193949761</v>
      </c>
      <c r="M31">
        <f t="shared" si="1"/>
        <v>19163</v>
      </c>
    </row>
    <row r="32" spans="2:13" x14ac:dyDescent="0.25">
      <c r="B32">
        <f t="shared" si="2"/>
        <v>30</v>
      </c>
      <c r="C32">
        <f>'old data reworked Mar 2015'!AC37</f>
        <v>3877</v>
      </c>
      <c r="D32">
        <f>'old data reworked Mar 2015'!AD37</f>
        <v>-2667</v>
      </c>
      <c r="E32">
        <f>'old data reworked Mar 2015'!AE37</f>
        <v>100</v>
      </c>
      <c r="F32">
        <f>'old data reworked Mar 2015'!AF37</f>
        <v>3841</v>
      </c>
      <c r="G32">
        <f>'old data reworked Mar 2015'!AG37</f>
        <v>-2683</v>
      </c>
      <c r="H32">
        <f>'old data reworked Mar 2015'!AH37</f>
        <v>100</v>
      </c>
      <c r="I32">
        <f>'old data reworked Mar 2015'!AI37</f>
        <v>2.04</v>
      </c>
      <c r="L32">
        <f t="shared" si="0"/>
        <v>39.395431207184416</v>
      </c>
      <c r="M32">
        <f t="shared" si="1"/>
        <v>19311</v>
      </c>
    </row>
    <row r="33" spans="2:13" x14ac:dyDescent="0.25">
      <c r="B33">
        <f t="shared" si="2"/>
        <v>31</v>
      </c>
      <c r="C33">
        <f>'old data reworked Mar 2015'!AC38</f>
        <v>3874</v>
      </c>
      <c r="D33">
        <f>'old data reworked Mar 2015'!AD38</f>
        <v>-2679</v>
      </c>
      <c r="E33">
        <f>'old data reworked Mar 2015'!AE38</f>
        <v>100</v>
      </c>
      <c r="F33">
        <f>'old data reworked Mar 2015'!AF38</f>
        <v>3685</v>
      </c>
      <c r="G33">
        <f>'old data reworked Mar 2015'!AG38</f>
        <v>-2874</v>
      </c>
      <c r="H33">
        <f>'old data reworked Mar 2015'!AH38</f>
        <v>100</v>
      </c>
      <c r="I33">
        <f>'old data reworked Mar 2015'!AI38</f>
        <v>13.33</v>
      </c>
      <c r="L33">
        <f t="shared" si="0"/>
        <v>271.56214758320056</v>
      </c>
      <c r="M33">
        <f t="shared" si="1"/>
        <v>20372</v>
      </c>
    </row>
    <row r="34" spans="2:13" x14ac:dyDescent="0.25">
      <c r="B34">
        <f t="shared" si="2"/>
        <v>32</v>
      </c>
      <c r="C34">
        <f>'old data reworked Mar 2015'!AC39</f>
        <v>3874</v>
      </c>
      <c r="D34">
        <f>'old data reworked Mar 2015'!AD39</f>
        <v>-2679</v>
      </c>
      <c r="E34">
        <f>'old data reworked Mar 2015'!AE39</f>
        <v>100</v>
      </c>
      <c r="F34">
        <f>'old data reworked Mar 2015'!AF39</f>
        <v>3700</v>
      </c>
      <c r="G34">
        <f>'old data reworked Mar 2015'!AG39</f>
        <v>-2864</v>
      </c>
      <c r="H34">
        <f>'old data reworked Mar 2015'!AH39</f>
        <v>100</v>
      </c>
      <c r="I34">
        <f>'old data reworked Mar 2015'!AI39</f>
        <v>11.82</v>
      </c>
      <c r="L34">
        <f t="shared" si="0"/>
        <v>253.97047072445253</v>
      </c>
      <c r="M34">
        <f t="shared" si="1"/>
        <v>21487</v>
      </c>
    </row>
    <row r="35" spans="2:13" x14ac:dyDescent="0.25">
      <c r="B35">
        <f t="shared" si="2"/>
        <v>33</v>
      </c>
      <c r="C35">
        <f>'old data reworked Mar 2015'!AC40</f>
        <v>3874</v>
      </c>
      <c r="D35">
        <f>'old data reworked Mar 2015'!AD40</f>
        <v>-2679</v>
      </c>
      <c r="E35">
        <f>'old data reworked Mar 2015'!AE40</f>
        <v>100</v>
      </c>
      <c r="F35">
        <f>'old data reworked Mar 2015'!AF40</f>
        <v>3704</v>
      </c>
      <c r="G35">
        <f>'old data reworked Mar 2015'!AG40</f>
        <v>-2853</v>
      </c>
      <c r="H35">
        <f>'old data reworked Mar 2015'!AH40</f>
        <v>100</v>
      </c>
      <c r="I35">
        <f>'old data reworked Mar 2015'!AI40</f>
        <v>11.96</v>
      </c>
      <c r="L35">
        <f t="shared" si="0"/>
        <v>243.26117651610582</v>
      </c>
      <c r="M35">
        <f t="shared" si="1"/>
        <v>20340</v>
      </c>
    </row>
    <row r="36" spans="2:13" x14ac:dyDescent="0.25">
      <c r="B36">
        <f t="shared" si="2"/>
        <v>34</v>
      </c>
      <c r="C36">
        <f>'old data reworked Mar 2015'!AC41</f>
        <v>3874</v>
      </c>
      <c r="D36">
        <f>'old data reworked Mar 2015'!AD41</f>
        <v>-2679</v>
      </c>
      <c r="E36">
        <f>'old data reworked Mar 2015'!AE41</f>
        <v>100</v>
      </c>
      <c r="F36">
        <f>'old data reworked Mar 2015'!AF41</f>
        <v>3719</v>
      </c>
      <c r="G36">
        <f>'old data reworked Mar 2015'!AG41</f>
        <v>-2835</v>
      </c>
      <c r="H36">
        <f>'old data reworked Mar 2015'!AH41</f>
        <v>100</v>
      </c>
      <c r="I36">
        <f>'old data reworked Mar 2015'!AI41</f>
        <v>10.85</v>
      </c>
      <c r="L36">
        <f t="shared" si="0"/>
        <v>219.91134577370036</v>
      </c>
      <c r="M36">
        <f t="shared" si="1"/>
        <v>20268</v>
      </c>
    </row>
    <row r="37" spans="2:13" x14ac:dyDescent="0.25">
      <c r="B37">
        <f t="shared" si="2"/>
        <v>35</v>
      </c>
      <c r="C37">
        <f>'old data reworked Mar 2015'!AC42</f>
        <v>3874</v>
      </c>
      <c r="D37">
        <f>'old data reworked Mar 2015'!AD42</f>
        <v>-2679</v>
      </c>
      <c r="E37">
        <f>'old data reworked Mar 2015'!AE42</f>
        <v>100</v>
      </c>
      <c r="F37">
        <f>'old data reworked Mar 2015'!AF42</f>
        <v>3728</v>
      </c>
      <c r="G37">
        <f>'old data reworked Mar 2015'!AG42</f>
        <v>-2823</v>
      </c>
      <c r="H37">
        <f>'old data reworked Mar 2015'!AH42</f>
        <v>100</v>
      </c>
      <c r="I37">
        <f>'old data reworked Mar 2015'!AI42</f>
        <v>9.1199999999999992</v>
      </c>
      <c r="L37">
        <f t="shared" si="0"/>
        <v>205.06584308460538</v>
      </c>
      <c r="M37">
        <f t="shared" si="1"/>
        <v>22485</v>
      </c>
    </row>
    <row r="38" spans="2:13" x14ac:dyDescent="0.25">
      <c r="B38">
        <f t="shared" si="2"/>
        <v>36</v>
      </c>
      <c r="C38">
        <f>'old data reworked Mar 2015'!AC43</f>
        <v>3874</v>
      </c>
      <c r="D38">
        <f>'old data reworked Mar 2015'!AD43</f>
        <v>-2679</v>
      </c>
      <c r="E38">
        <f>'old data reworked Mar 2015'!AE43</f>
        <v>100</v>
      </c>
      <c r="F38">
        <f>'old data reworked Mar 2015'!AF43</f>
        <v>3737</v>
      </c>
      <c r="G38">
        <f>'old data reworked Mar 2015'!AG43</f>
        <v>-2809</v>
      </c>
      <c r="H38">
        <f>'old data reworked Mar 2015'!AH43</f>
        <v>100</v>
      </c>
      <c r="I38">
        <f>'old data reworked Mar 2015'!AI43</f>
        <v>8.6300000000000008</v>
      </c>
      <c r="L38">
        <f t="shared" si="0"/>
        <v>188.86238376129853</v>
      </c>
      <c r="M38">
        <f t="shared" si="1"/>
        <v>21884</v>
      </c>
    </row>
    <row r="39" spans="2:13" x14ac:dyDescent="0.25">
      <c r="B39">
        <f t="shared" si="2"/>
        <v>37</v>
      </c>
      <c r="C39">
        <f>'old data reworked Mar 2015'!AC44</f>
        <v>3874</v>
      </c>
      <c r="D39">
        <f>'old data reworked Mar 2015'!AD44</f>
        <v>-2679</v>
      </c>
      <c r="E39">
        <f>'old data reworked Mar 2015'!AE44</f>
        <v>100</v>
      </c>
      <c r="F39">
        <f>'old data reworked Mar 2015'!AF44</f>
        <v>3754</v>
      </c>
      <c r="G39">
        <f>'old data reworked Mar 2015'!AG44</f>
        <v>-2786</v>
      </c>
      <c r="H39">
        <f>'old data reworked Mar 2015'!AH44</f>
        <v>100</v>
      </c>
      <c r="I39">
        <f>'old data reworked Mar 2015'!AI44</f>
        <v>7.79</v>
      </c>
      <c r="L39">
        <f t="shared" si="0"/>
        <v>160.77624202599088</v>
      </c>
      <c r="M39">
        <f t="shared" si="1"/>
        <v>20639</v>
      </c>
    </row>
    <row r="40" spans="2:13" x14ac:dyDescent="0.25">
      <c r="B40">
        <f t="shared" si="2"/>
        <v>38</v>
      </c>
      <c r="C40">
        <f>'old data reworked Mar 2015'!AC45</f>
        <v>3874</v>
      </c>
      <c r="D40">
        <f>'old data reworked Mar 2015'!AD45</f>
        <v>-2679</v>
      </c>
      <c r="E40">
        <f>'old data reworked Mar 2015'!AE45</f>
        <v>100</v>
      </c>
      <c r="F40">
        <f>'old data reworked Mar 2015'!AF45</f>
        <v>3756</v>
      </c>
      <c r="G40">
        <f>'old data reworked Mar 2015'!AG45</f>
        <v>-2783</v>
      </c>
      <c r="H40">
        <f>'old data reworked Mar 2015'!AH45</f>
        <v>100</v>
      </c>
      <c r="I40">
        <f>'old data reworked Mar 2015'!AI45</f>
        <v>7.25</v>
      </c>
      <c r="L40">
        <f t="shared" si="0"/>
        <v>157.2895419282541</v>
      </c>
      <c r="M40">
        <f t="shared" si="1"/>
        <v>21695</v>
      </c>
    </row>
    <row r="41" spans="2:13" x14ac:dyDescent="0.25">
      <c r="B41">
        <f t="shared" si="2"/>
        <v>39</v>
      </c>
      <c r="C41">
        <f>'old data reworked Mar 2015'!AC46</f>
        <v>3874</v>
      </c>
      <c r="D41">
        <f>'old data reworked Mar 2015'!AD46</f>
        <v>-2679</v>
      </c>
      <c r="E41">
        <f>'old data reworked Mar 2015'!AE46</f>
        <v>100</v>
      </c>
      <c r="F41">
        <f>'old data reworked Mar 2015'!AF46</f>
        <v>3771</v>
      </c>
      <c r="G41">
        <f>'old data reworked Mar 2015'!AG46</f>
        <v>-2765</v>
      </c>
      <c r="H41">
        <f>'old data reworked Mar 2015'!AH46</f>
        <v>100</v>
      </c>
      <c r="I41">
        <f>'old data reworked Mar 2015'!AI46</f>
        <v>6.24</v>
      </c>
      <c r="L41">
        <f t="shared" si="0"/>
        <v>134.18271125595876</v>
      </c>
      <c r="M41">
        <f t="shared" si="1"/>
        <v>21504</v>
      </c>
    </row>
    <row r="42" spans="2:13" x14ac:dyDescent="0.25">
      <c r="B42">
        <f t="shared" si="2"/>
        <v>40</v>
      </c>
      <c r="C42">
        <f>'old data reworked Mar 2015'!AC47</f>
        <v>3874</v>
      </c>
      <c r="D42">
        <f>'old data reworked Mar 2015'!AD47</f>
        <v>-2679</v>
      </c>
      <c r="E42">
        <f>'old data reworked Mar 2015'!AE47</f>
        <v>100</v>
      </c>
      <c r="F42">
        <f>'old data reworked Mar 2015'!AF47</f>
        <v>3773</v>
      </c>
      <c r="G42">
        <f>'old data reworked Mar 2015'!AG47</f>
        <v>-2762</v>
      </c>
      <c r="H42">
        <f>'old data reworked Mar 2015'!AH47</f>
        <v>100</v>
      </c>
      <c r="I42">
        <f>'old data reworked Mar 2015'!AI47</f>
        <v>6.05</v>
      </c>
      <c r="L42">
        <f t="shared" si="0"/>
        <v>130.728726758888</v>
      </c>
      <c r="M42">
        <f t="shared" si="1"/>
        <v>21608</v>
      </c>
    </row>
    <row r="43" spans="2:13" x14ac:dyDescent="0.25">
      <c r="B43">
        <f t="shared" si="2"/>
        <v>41</v>
      </c>
      <c r="C43">
        <f>'old data reworked Mar 2015'!AC48</f>
        <v>3874</v>
      </c>
      <c r="D43">
        <f>'old data reworked Mar 2015'!AD48</f>
        <v>-2679</v>
      </c>
      <c r="E43">
        <f>'old data reworked Mar 2015'!AE48</f>
        <v>100</v>
      </c>
      <c r="F43">
        <f>'old data reworked Mar 2015'!AF48</f>
        <v>3782</v>
      </c>
      <c r="G43">
        <f>'old data reworked Mar 2015'!AG48</f>
        <v>-2751</v>
      </c>
      <c r="H43">
        <f>'old data reworked Mar 2015'!AH48</f>
        <v>100</v>
      </c>
      <c r="I43">
        <f>'old data reworked Mar 2015'!AI48</f>
        <v>5.63</v>
      </c>
      <c r="L43">
        <f t="shared" si="0"/>
        <v>116.82465493208187</v>
      </c>
      <c r="M43">
        <f t="shared" si="1"/>
        <v>20750</v>
      </c>
    </row>
    <row r="44" spans="2:13" x14ac:dyDescent="0.25">
      <c r="B44">
        <f t="shared" si="2"/>
        <v>42</v>
      </c>
      <c r="C44">
        <f>'old data reworked Mar 2015'!AC49</f>
        <v>3874</v>
      </c>
      <c r="D44">
        <f>'old data reworked Mar 2015'!AD49</f>
        <v>-2679</v>
      </c>
      <c r="E44">
        <f>'old data reworked Mar 2015'!AE49</f>
        <v>100</v>
      </c>
      <c r="F44">
        <f>'old data reworked Mar 2015'!AF49</f>
        <v>3810</v>
      </c>
      <c r="G44">
        <f>'old data reworked Mar 2015'!AG49</f>
        <v>-2717</v>
      </c>
      <c r="H44">
        <f>'old data reworked Mar 2015'!AH49</f>
        <v>100</v>
      </c>
      <c r="I44">
        <f>'old data reworked Mar 2015'!AI49</f>
        <v>3.97</v>
      </c>
      <c r="L44">
        <f t="shared" si="0"/>
        <v>74.431176263713581</v>
      </c>
      <c r="M44">
        <f t="shared" si="1"/>
        <v>18748</v>
      </c>
    </row>
    <row r="45" spans="2:13" x14ac:dyDescent="0.25">
      <c r="B45">
        <f t="shared" si="2"/>
        <v>43</v>
      </c>
      <c r="C45">
        <f>'old data reworked Mar 2015'!AC50</f>
        <v>3874</v>
      </c>
      <c r="D45">
        <f>'old data reworked Mar 2015'!AD50</f>
        <v>-2679</v>
      </c>
      <c r="E45">
        <f>'old data reworked Mar 2015'!AE50</f>
        <v>100</v>
      </c>
      <c r="F45">
        <f>'old data reworked Mar 2015'!AF50</f>
        <v>3815</v>
      </c>
      <c r="G45">
        <f>'old data reworked Mar 2015'!AG50</f>
        <v>-2712</v>
      </c>
      <c r="H45">
        <f>'old data reworked Mar 2015'!AH50</f>
        <v>100</v>
      </c>
      <c r="I45">
        <f>'old data reworked Mar 2015'!AI50</f>
        <v>4.1399999999999997</v>
      </c>
      <c r="L45">
        <f t="shared" si="0"/>
        <v>67.601775124622279</v>
      </c>
      <c r="M45">
        <f t="shared" si="1"/>
        <v>16329</v>
      </c>
    </row>
    <row r="46" spans="2:13" x14ac:dyDescent="0.25">
      <c r="B46">
        <f t="shared" si="2"/>
        <v>44</v>
      </c>
      <c r="C46">
        <f>'old data reworked Mar 2015'!AC51</f>
        <v>3874</v>
      </c>
      <c r="D46">
        <f>'old data reworked Mar 2015'!AD51</f>
        <v>-2679</v>
      </c>
      <c r="E46">
        <f>'old data reworked Mar 2015'!AE51</f>
        <v>100</v>
      </c>
      <c r="F46">
        <f>'old data reworked Mar 2015'!AF51</f>
        <v>3826</v>
      </c>
      <c r="G46">
        <f>'old data reworked Mar 2015'!AG51</f>
        <v>-2700</v>
      </c>
      <c r="H46">
        <f>'old data reworked Mar 2015'!AH51</f>
        <v>100</v>
      </c>
      <c r="I46">
        <f>'old data reworked Mar 2015'!AI51</f>
        <v>3.14</v>
      </c>
      <c r="L46">
        <f t="shared" si="0"/>
        <v>52.392747589718944</v>
      </c>
      <c r="M46">
        <f t="shared" si="1"/>
        <v>16686</v>
      </c>
    </row>
    <row r="47" spans="2:13" x14ac:dyDescent="0.25">
      <c r="B47">
        <f t="shared" si="2"/>
        <v>45</v>
      </c>
      <c r="C47">
        <f>'old data reworked Mar 2015'!AC52</f>
        <v>3874</v>
      </c>
      <c r="D47">
        <f>'old data reworked Mar 2015'!AD52</f>
        <v>-2679</v>
      </c>
      <c r="E47">
        <f>'old data reworked Mar 2015'!AE52</f>
        <v>100</v>
      </c>
      <c r="F47">
        <f>'old data reworked Mar 2015'!AF52</f>
        <v>3841</v>
      </c>
      <c r="G47">
        <f>'old data reworked Mar 2015'!AG52</f>
        <v>-2683</v>
      </c>
      <c r="H47">
        <f>'old data reworked Mar 2015'!AH52</f>
        <v>100</v>
      </c>
      <c r="I47">
        <f>'old data reworked Mar 2015'!AI52</f>
        <v>2.04</v>
      </c>
      <c r="L47">
        <f t="shared" si="0"/>
        <v>33.241540277189323</v>
      </c>
      <c r="M47">
        <f t="shared" si="1"/>
        <v>16295</v>
      </c>
    </row>
    <row r="48" spans="2:13" x14ac:dyDescent="0.25">
      <c r="B48">
        <f t="shared" si="2"/>
        <v>46</v>
      </c>
      <c r="C48">
        <f>'old data reworked Mar 2015'!AC53</f>
        <v>3874</v>
      </c>
      <c r="D48">
        <f>'old data reworked Mar 2015'!AD53</f>
        <v>-2679</v>
      </c>
      <c r="E48">
        <f>'old data reworked Mar 2015'!AE53</f>
        <v>100</v>
      </c>
      <c r="F48">
        <f>'old data reworked Mar 2015'!AF53</f>
        <v>3857</v>
      </c>
      <c r="G48">
        <f>'old data reworked Mar 2015'!AG53</f>
        <v>-2666</v>
      </c>
      <c r="H48">
        <f>'old data reworked Mar 2015'!AH53</f>
        <v>100</v>
      </c>
      <c r="I48">
        <f>'old data reworked Mar 2015'!AI53</f>
        <v>2.2200000000000002</v>
      </c>
      <c r="L48">
        <f t="shared" si="0"/>
        <v>21.400934559032695</v>
      </c>
      <c r="M48">
        <f t="shared" si="1"/>
        <v>9640</v>
      </c>
    </row>
    <row r="49" spans="2:13" x14ac:dyDescent="0.25">
      <c r="B49">
        <f t="shared" si="2"/>
        <v>47</v>
      </c>
      <c r="C49">
        <f>'old data reworked Mar 2015'!AC54</f>
        <v>3874</v>
      </c>
      <c r="D49">
        <f>'old data reworked Mar 2015'!AD54</f>
        <v>-2679</v>
      </c>
      <c r="E49">
        <f>'old data reworked Mar 2015'!AE54</f>
        <v>100</v>
      </c>
      <c r="F49">
        <f>'old data reworked Mar 2015'!AF54</f>
        <v>3873</v>
      </c>
      <c r="G49">
        <f>'old data reworked Mar 2015'!AG54</f>
        <v>-2649</v>
      </c>
      <c r="H49">
        <f>'old data reworked Mar 2015'!AH54</f>
        <v>100</v>
      </c>
      <c r="I49">
        <f>'old data reworked Mar 2015'!AI54</f>
        <v>2.88</v>
      </c>
      <c r="L49">
        <f t="shared" si="0"/>
        <v>30.016662039607269</v>
      </c>
      <c r="M49">
        <f t="shared" si="1"/>
        <v>10422</v>
      </c>
    </row>
    <row r="50" spans="2:13" x14ac:dyDescent="0.25">
      <c r="B50">
        <f t="shared" si="2"/>
        <v>48</v>
      </c>
      <c r="C50">
        <f>'old data reworked Mar 2015'!AC55</f>
        <v>3871</v>
      </c>
      <c r="D50">
        <f>'old data reworked Mar 2015'!AD55</f>
        <v>-2698</v>
      </c>
      <c r="E50">
        <f>'old data reworked Mar 2015'!AE55</f>
        <v>100</v>
      </c>
      <c r="F50">
        <f>'old data reworked Mar 2015'!AF55</f>
        <v>3685</v>
      </c>
      <c r="G50">
        <f>'old data reworked Mar 2015'!AG55</f>
        <v>-2874</v>
      </c>
      <c r="H50">
        <f>'old data reworked Mar 2015'!AH55</f>
        <v>100</v>
      </c>
      <c r="I50">
        <f>'old data reworked Mar 2015'!AI55</f>
        <v>11.13</v>
      </c>
      <c r="L50">
        <f t="shared" si="0"/>
        <v>256.07030284669872</v>
      </c>
      <c r="M50">
        <f t="shared" si="1"/>
        <v>23007</v>
      </c>
    </row>
    <row r="51" spans="2:13" x14ac:dyDescent="0.25">
      <c r="B51">
        <f t="shared" si="2"/>
        <v>49</v>
      </c>
      <c r="C51">
        <f>'old data reworked Mar 2015'!AC56</f>
        <v>3871</v>
      </c>
      <c r="D51">
        <f>'old data reworked Mar 2015'!AD56</f>
        <v>-2698</v>
      </c>
      <c r="E51">
        <f>'old data reworked Mar 2015'!AE56</f>
        <v>100</v>
      </c>
      <c r="F51">
        <f>'old data reworked Mar 2015'!AF56</f>
        <v>3700</v>
      </c>
      <c r="G51">
        <f>'old data reworked Mar 2015'!AG56</f>
        <v>-2864</v>
      </c>
      <c r="H51">
        <f>'old data reworked Mar 2015'!AH56</f>
        <v>100</v>
      </c>
      <c r="I51">
        <f>'old data reworked Mar 2015'!AI56</f>
        <v>10.32</v>
      </c>
      <c r="L51">
        <f t="shared" si="0"/>
        <v>238.32121181296472</v>
      </c>
      <c r="M51">
        <f t="shared" si="1"/>
        <v>23093</v>
      </c>
    </row>
    <row r="52" spans="2:13" x14ac:dyDescent="0.25">
      <c r="B52">
        <f t="shared" si="2"/>
        <v>50</v>
      </c>
      <c r="C52">
        <f>'old data reworked Mar 2015'!AC57</f>
        <v>3871</v>
      </c>
      <c r="D52">
        <f>'old data reworked Mar 2015'!AD57</f>
        <v>-2698</v>
      </c>
      <c r="E52">
        <f>'old data reworked Mar 2015'!AE57</f>
        <v>100</v>
      </c>
      <c r="F52">
        <f>'old data reworked Mar 2015'!AF57</f>
        <v>3704</v>
      </c>
      <c r="G52">
        <f>'old data reworked Mar 2015'!AG57</f>
        <v>-2853</v>
      </c>
      <c r="H52">
        <f>'old data reworked Mar 2015'!AH57</f>
        <v>100</v>
      </c>
      <c r="I52">
        <f>'old data reworked Mar 2015'!AI57</f>
        <v>10.32</v>
      </c>
      <c r="L52">
        <f t="shared" si="0"/>
        <v>227.84643951574051</v>
      </c>
      <c r="M52">
        <f t="shared" si="1"/>
        <v>22078</v>
      </c>
    </row>
    <row r="53" spans="2:13" x14ac:dyDescent="0.25">
      <c r="B53">
        <f t="shared" si="2"/>
        <v>51</v>
      </c>
      <c r="C53">
        <f>'old data reworked Mar 2015'!AC58</f>
        <v>3871</v>
      </c>
      <c r="D53">
        <f>'old data reworked Mar 2015'!AD58</f>
        <v>-2698</v>
      </c>
      <c r="E53">
        <f>'old data reworked Mar 2015'!AE58</f>
        <v>100</v>
      </c>
      <c r="F53">
        <f>'old data reworked Mar 2015'!AF58</f>
        <v>3719</v>
      </c>
      <c r="G53">
        <f>'old data reworked Mar 2015'!AG58</f>
        <v>-2835</v>
      </c>
      <c r="H53">
        <f>'old data reworked Mar 2015'!AH58</f>
        <v>100</v>
      </c>
      <c r="I53">
        <f>'old data reworked Mar 2015'!AI58</f>
        <v>8.66</v>
      </c>
      <c r="L53">
        <f t="shared" si="0"/>
        <v>204.62893246068603</v>
      </c>
      <c r="M53">
        <f t="shared" si="1"/>
        <v>23629</v>
      </c>
    </row>
    <row r="54" spans="2:13" x14ac:dyDescent="0.25">
      <c r="B54">
        <f t="shared" si="2"/>
        <v>52</v>
      </c>
      <c r="C54">
        <f>'old data reworked Mar 2015'!AC59</f>
        <v>3871</v>
      </c>
      <c r="D54">
        <f>'old data reworked Mar 2015'!AD59</f>
        <v>-2698</v>
      </c>
      <c r="E54">
        <f>'old data reworked Mar 2015'!AE59</f>
        <v>100</v>
      </c>
      <c r="F54">
        <f>'old data reworked Mar 2015'!AF59</f>
        <v>3728</v>
      </c>
      <c r="G54">
        <f>'old data reworked Mar 2015'!AG59</f>
        <v>-2823</v>
      </c>
      <c r="H54">
        <f>'old data reworked Mar 2015'!AH59</f>
        <v>100</v>
      </c>
      <c r="I54">
        <f>'old data reworked Mar 2015'!AI59</f>
        <v>7.83</v>
      </c>
      <c r="L54">
        <f t="shared" si="0"/>
        <v>189.93156662334991</v>
      </c>
      <c r="M54">
        <f t="shared" si="1"/>
        <v>24257</v>
      </c>
    </row>
    <row r="55" spans="2:13" x14ac:dyDescent="0.25">
      <c r="B55">
        <f t="shared" si="2"/>
        <v>53</v>
      </c>
      <c r="C55">
        <f>'old data reworked Mar 2015'!AC60</f>
        <v>3871</v>
      </c>
      <c r="D55">
        <f>'old data reworked Mar 2015'!AD60</f>
        <v>-2698</v>
      </c>
      <c r="E55">
        <f>'old data reworked Mar 2015'!AE60</f>
        <v>100</v>
      </c>
      <c r="F55">
        <f>'old data reworked Mar 2015'!AF60</f>
        <v>3737</v>
      </c>
      <c r="G55">
        <f>'old data reworked Mar 2015'!AG60</f>
        <v>-2809</v>
      </c>
      <c r="H55">
        <f>'old data reworked Mar 2015'!AH60</f>
        <v>100</v>
      </c>
      <c r="I55">
        <f>'old data reworked Mar 2015'!AI60</f>
        <v>6.96</v>
      </c>
      <c r="L55">
        <f t="shared" si="0"/>
        <v>174.00287353949071</v>
      </c>
      <c r="M55">
        <f t="shared" si="1"/>
        <v>25000</v>
      </c>
    </row>
    <row r="56" spans="2:13" x14ac:dyDescent="0.25">
      <c r="B56">
        <f t="shared" si="2"/>
        <v>54</v>
      </c>
      <c r="C56">
        <f>'old data reworked Mar 2015'!AC61</f>
        <v>3871</v>
      </c>
      <c r="D56">
        <f>'old data reworked Mar 2015'!AD61</f>
        <v>-2698</v>
      </c>
      <c r="E56">
        <f>'old data reworked Mar 2015'!AE61</f>
        <v>100</v>
      </c>
      <c r="F56">
        <f>'old data reworked Mar 2015'!AF61</f>
        <v>3754</v>
      </c>
      <c r="G56">
        <f>'old data reworked Mar 2015'!AG61</f>
        <v>-2786</v>
      </c>
      <c r="H56">
        <f>'old data reworked Mar 2015'!AH61</f>
        <v>100</v>
      </c>
      <c r="I56">
        <f>'old data reworked Mar 2015'!AI61</f>
        <v>5.98</v>
      </c>
      <c r="L56">
        <f t="shared" si="0"/>
        <v>146.40013661195812</v>
      </c>
      <c r="M56">
        <f t="shared" si="1"/>
        <v>24482</v>
      </c>
    </row>
    <row r="57" spans="2:13" x14ac:dyDescent="0.25">
      <c r="B57">
        <f t="shared" si="2"/>
        <v>55</v>
      </c>
      <c r="C57">
        <f>'old data reworked Mar 2015'!AC62</f>
        <v>3871</v>
      </c>
      <c r="D57">
        <f>'old data reworked Mar 2015'!AD62</f>
        <v>-2698</v>
      </c>
      <c r="E57">
        <f>'old data reworked Mar 2015'!AE62</f>
        <v>100</v>
      </c>
      <c r="F57">
        <f>'old data reworked Mar 2015'!AF62</f>
        <v>3756</v>
      </c>
      <c r="G57">
        <f>'old data reworked Mar 2015'!AG62</f>
        <v>-2783</v>
      </c>
      <c r="H57">
        <f>'old data reworked Mar 2015'!AH62</f>
        <v>100</v>
      </c>
      <c r="I57">
        <f>'old data reworked Mar 2015'!AI62</f>
        <v>5.82</v>
      </c>
      <c r="L57">
        <f t="shared" si="0"/>
        <v>143.00349646075091</v>
      </c>
      <c r="M57">
        <f t="shared" si="1"/>
        <v>24571</v>
      </c>
    </row>
    <row r="58" spans="2:13" x14ac:dyDescent="0.25">
      <c r="B58">
        <f t="shared" si="2"/>
        <v>56</v>
      </c>
      <c r="C58">
        <f>'old data reworked Mar 2015'!AC63</f>
        <v>3871</v>
      </c>
      <c r="D58">
        <f>'old data reworked Mar 2015'!AD63</f>
        <v>-2698</v>
      </c>
      <c r="E58">
        <f>'old data reworked Mar 2015'!AE63</f>
        <v>100</v>
      </c>
      <c r="F58">
        <f>'old data reworked Mar 2015'!AF63</f>
        <v>3771</v>
      </c>
      <c r="G58">
        <f>'old data reworked Mar 2015'!AG63</f>
        <v>-2765</v>
      </c>
      <c r="H58">
        <f>'old data reworked Mar 2015'!AH63</f>
        <v>100</v>
      </c>
      <c r="I58">
        <f>'old data reworked Mar 2015'!AI63</f>
        <v>5.22</v>
      </c>
      <c r="L58">
        <f t="shared" si="0"/>
        <v>120.37026210821342</v>
      </c>
      <c r="M58">
        <f t="shared" si="1"/>
        <v>23059</v>
      </c>
    </row>
    <row r="59" spans="2:13" x14ac:dyDescent="0.25">
      <c r="B59">
        <f t="shared" si="2"/>
        <v>57</v>
      </c>
      <c r="C59">
        <f>'old data reworked Mar 2015'!AC64</f>
        <v>3871</v>
      </c>
      <c r="D59">
        <f>'old data reworked Mar 2015'!AD64</f>
        <v>-2698</v>
      </c>
      <c r="E59">
        <f>'old data reworked Mar 2015'!AE64</f>
        <v>100</v>
      </c>
      <c r="F59">
        <f>'old data reworked Mar 2015'!AF64</f>
        <v>3773</v>
      </c>
      <c r="G59">
        <f>'old data reworked Mar 2015'!AG64</f>
        <v>-2762</v>
      </c>
      <c r="H59">
        <f>'old data reworked Mar 2015'!AH64</f>
        <v>100</v>
      </c>
      <c r="I59">
        <f>'old data reworked Mar 2015'!AI64</f>
        <v>4.6900000000000004</v>
      </c>
      <c r="L59">
        <f t="shared" si="0"/>
        <v>117.04699910719626</v>
      </c>
      <c r="M59">
        <f t="shared" si="1"/>
        <v>24957</v>
      </c>
    </row>
    <row r="60" spans="2:13" x14ac:dyDescent="0.25">
      <c r="B60">
        <f t="shared" si="2"/>
        <v>58</v>
      </c>
      <c r="C60">
        <f>'old data reworked Mar 2015'!AC65</f>
        <v>3871</v>
      </c>
      <c r="D60">
        <f>'old data reworked Mar 2015'!AD65</f>
        <v>-2698</v>
      </c>
      <c r="E60">
        <f>'old data reworked Mar 2015'!AE65</f>
        <v>100</v>
      </c>
      <c r="F60">
        <f>'old data reworked Mar 2015'!AF65</f>
        <v>3782</v>
      </c>
      <c r="G60">
        <f>'old data reworked Mar 2015'!AG65</f>
        <v>-2751</v>
      </c>
      <c r="H60">
        <f>'old data reworked Mar 2015'!AH65</f>
        <v>100</v>
      </c>
      <c r="I60">
        <f>'old data reworked Mar 2015'!AI65</f>
        <v>4.3099999999999996</v>
      </c>
      <c r="L60">
        <f t="shared" si="0"/>
        <v>103.58571330062848</v>
      </c>
      <c r="M60">
        <f t="shared" si="1"/>
        <v>24034</v>
      </c>
    </row>
    <row r="61" spans="2:13" x14ac:dyDescent="0.25">
      <c r="B61">
        <f t="shared" si="2"/>
        <v>59</v>
      </c>
      <c r="C61">
        <f>'old data reworked Mar 2015'!AC66</f>
        <v>3871</v>
      </c>
      <c r="D61">
        <f>'old data reworked Mar 2015'!AD66</f>
        <v>-2698</v>
      </c>
      <c r="E61">
        <f>'old data reworked Mar 2015'!AE66</f>
        <v>100</v>
      </c>
      <c r="F61">
        <f>'old data reworked Mar 2015'!AF66</f>
        <v>3810</v>
      </c>
      <c r="G61">
        <f>'old data reworked Mar 2015'!AG66</f>
        <v>-2717</v>
      </c>
      <c r="H61">
        <f>'old data reworked Mar 2015'!AH66</f>
        <v>100</v>
      </c>
      <c r="I61">
        <f>'old data reworked Mar 2015'!AI66</f>
        <v>2.76</v>
      </c>
      <c r="L61">
        <f t="shared" si="0"/>
        <v>63.890531379853151</v>
      </c>
      <c r="M61">
        <f t="shared" si="1"/>
        <v>23149</v>
      </c>
    </row>
    <row r="62" spans="2:13" x14ac:dyDescent="0.25">
      <c r="B62">
        <f t="shared" si="2"/>
        <v>60</v>
      </c>
      <c r="C62">
        <f>'old data reworked Mar 2015'!AC67</f>
        <v>3871</v>
      </c>
      <c r="D62">
        <f>'old data reworked Mar 2015'!AD67</f>
        <v>-2698</v>
      </c>
      <c r="E62">
        <f>'old data reworked Mar 2015'!AE67</f>
        <v>100</v>
      </c>
      <c r="F62">
        <f>'old data reworked Mar 2015'!AF67</f>
        <v>3815</v>
      </c>
      <c r="G62">
        <f>'old data reworked Mar 2015'!AG67</f>
        <v>-2712</v>
      </c>
      <c r="H62">
        <f>'old data reworked Mar 2015'!AH67</f>
        <v>100</v>
      </c>
      <c r="I62">
        <f>'old data reworked Mar 2015'!AI67</f>
        <v>2.91</v>
      </c>
      <c r="L62">
        <f t="shared" si="0"/>
        <v>57.723478758647246</v>
      </c>
      <c r="M62">
        <f t="shared" si="1"/>
        <v>19836</v>
      </c>
    </row>
    <row r="63" spans="2:13" x14ac:dyDescent="0.25">
      <c r="B63">
        <f t="shared" si="2"/>
        <v>61</v>
      </c>
      <c r="C63">
        <f>'old data reworked Mar 2015'!AC68</f>
        <v>3870</v>
      </c>
      <c r="D63">
        <f>'old data reworked Mar 2015'!AD68</f>
        <v>-2704</v>
      </c>
      <c r="E63">
        <f>'old data reworked Mar 2015'!AE68</f>
        <v>100</v>
      </c>
      <c r="F63">
        <f>'old data reworked Mar 2015'!AF68</f>
        <v>3685</v>
      </c>
      <c r="G63">
        <f>'old data reworked Mar 2015'!AG68</f>
        <v>-2874</v>
      </c>
      <c r="H63">
        <f>'old data reworked Mar 2015'!AH68</f>
        <v>100</v>
      </c>
      <c r="I63">
        <f>'old data reworked Mar 2015'!AI68</f>
        <v>9.4</v>
      </c>
      <c r="L63">
        <f t="shared" si="0"/>
        <v>251.24689052802225</v>
      </c>
      <c r="M63">
        <f t="shared" si="1"/>
        <v>26728</v>
      </c>
    </row>
    <row r="64" spans="2:13" x14ac:dyDescent="0.25">
      <c r="B64">
        <f t="shared" si="2"/>
        <v>62</v>
      </c>
      <c r="C64">
        <f>'old data reworked Mar 2015'!AC69</f>
        <v>3870</v>
      </c>
      <c r="D64">
        <f>'old data reworked Mar 2015'!AD69</f>
        <v>-2704</v>
      </c>
      <c r="E64">
        <f>'old data reworked Mar 2015'!AE69</f>
        <v>100</v>
      </c>
      <c r="F64">
        <f>'old data reworked Mar 2015'!AF69</f>
        <v>3700</v>
      </c>
      <c r="G64">
        <f>'old data reworked Mar 2015'!AG69</f>
        <v>-2864</v>
      </c>
      <c r="H64">
        <f>'old data reworked Mar 2015'!AH69</f>
        <v>100</v>
      </c>
      <c r="I64">
        <f>'old data reworked Mar 2015'!AI69</f>
        <v>10.5</v>
      </c>
      <c r="L64">
        <f t="shared" si="0"/>
        <v>233.45235059857504</v>
      </c>
      <c r="M64">
        <f t="shared" si="1"/>
        <v>22234</v>
      </c>
    </row>
    <row r="65" spans="2:13" x14ac:dyDescent="0.25">
      <c r="B65">
        <f t="shared" si="2"/>
        <v>63</v>
      </c>
      <c r="C65">
        <f>'old data reworked Mar 2015'!AC70</f>
        <v>3870</v>
      </c>
      <c r="D65">
        <f>'old data reworked Mar 2015'!AD70</f>
        <v>-2704</v>
      </c>
      <c r="E65">
        <f>'old data reworked Mar 2015'!AE70</f>
        <v>100</v>
      </c>
      <c r="F65">
        <f>'old data reworked Mar 2015'!AF70</f>
        <v>3704</v>
      </c>
      <c r="G65">
        <f>'old data reworked Mar 2015'!AG70</f>
        <v>-2853</v>
      </c>
      <c r="H65">
        <f>'old data reworked Mar 2015'!AH70</f>
        <v>100</v>
      </c>
      <c r="I65">
        <f>'old data reworked Mar 2015'!AI70</f>
        <v>10.53</v>
      </c>
      <c r="L65">
        <f t="shared" si="0"/>
        <v>223.06277143441037</v>
      </c>
      <c r="M65">
        <f t="shared" si="1"/>
        <v>21184</v>
      </c>
    </row>
    <row r="66" spans="2:13" x14ac:dyDescent="0.25">
      <c r="B66">
        <f t="shared" si="2"/>
        <v>64</v>
      </c>
      <c r="C66">
        <f>'old data reworked Mar 2015'!AC71</f>
        <v>3870</v>
      </c>
      <c r="D66">
        <f>'old data reworked Mar 2015'!AD71</f>
        <v>-2704</v>
      </c>
      <c r="E66">
        <f>'old data reworked Mar 2015'!AE71</f>
        <v>100</v>
      </c>
      <c r="F66">
        <f>'old data reworked Mar 2015'!AF71</f>
        <v>3719</v>
      </c>
      <c r="G66">
        <f>'old data reworked Mar 2015'!AG71</f>
        <v>-2835</v>
      </c>
      <c r="H66">
        <f>'old data reworked Mar 2015'!AH71</f>
        <v>100</v>
      </c>
      <c r="I66">
        <f>'old data reworked Mar 2015'!AI71</f>
        <v>8.73</v>
      </c>
      <c r="L66">
        <f t="shared" si="0"/>
        <v>199.90497742677644</v>
      </c>
      <c r="M66">
        <f t="shared" si="1"/>
        <v>22899</v>
      </c>
    </row>
    <row r="67" spans="2:13" x14ac:dyDescent="0.25">
      <c r="B67">
        <f t="shared" si="2"/>
        <v>65</v>
      </c>
      <c r="C67">
        <f>'old data reworked Mar 2015'!AC72</f>
        <v>3870</v>
      </c>
      <c r="D67">
        <f>'old data reworked Mar 2015'!AD72</f>
        <v>-2704</v>
      </c>
      <c r="E67">
        <f>'old data reworked Mar 2015'!AE72</f>
        <v>100</v>
      </c>
      <c r="F67">
        <f>'old data reworked Mar 2015'!AF72</f>
        <v>3728</v>
      </c>
      <c r="G67">
        <f>'old data reworked Mar 2015'!AG72</f>
        <v>-2823</v>
      </c>
      <c r="H67">
        <f>'old data reworked Mar 2015'!AH72</f>
        <v>100</v>
      </c>
      <c r="I67">
        <f>'old data reworked Mar 2015'!AI72</f>
        <v>8.19</v>
      </c>
      <c r="L67">
        <f t="shared" si="0"/>
        <v>185.27007313648906</v>
      </c>
      <c r="M67">
        <f t="shared" si="1"/>
        <v>22621</v>
      </c>
    </row>
    <row r="68" spans="2:13" x14ac:dyDescent="0.25">
      <c r="B68">
        <f t="shared" si="2"/>
        <v>66</v>
      </c>
      <c r="C68">
        <f>'old data reworked Mar 2015'!AC73</f>
        <v>3870</v>
      </c>
      <c r="D68">
        <f>'old data reworked Mar 2015'!AD73</f>
        <v>-2704</v>
      </c>
      <c r="E68">
        <f>'old data reworked Mar 2015'!AE73</f>
        <v>100</v>
      </c>
      <c r="F68">
        <f>'old data reworked Mar 2015'!AF73</f>
        <v>3737</v>
      </c>
      <c r="G68">
        <f>'old data reworked Mar 2015'!AG73</f>
        <v>-2809</v>
      </c>
      <c r="H68">
        <f>'old data reworked Mar 2015'!AH73</f>
        <v>100</v>
      </c>
      <c r="I68">
        <f>'old data reworked Mar 2015'!AI73</f>
        <v>7.59</v>
      </c>
      <c r="L68">
        <f t="shared" ref="L68:L131" si="3">((C68-F68)^2+(G68-D68)^2)^0.5</f>
        <v>169.45205811674285</v>
      </c>
      <c r="M68">
        <f t="shared" ref="M68:M131" si="4">ROUND(L68/(I68/1000),0)</f>
        <v>22326</v>
      </c>
    </row>
    <row r="69" spans="2:13" x14ac:dyDescent="0.25">
      <c r="B69">
        <f t="shared" ref="B69:B132" si="5">B68+1</f>
        <v>67</v>
      </c>
      <c r="C69">
        <f>'old data reworked Mar 2015'!AC74</f>
        <v>3870</v>
      </c>
      <c r="D69">
        <f>'old data reworked Mar 2015'!AD74</f>
        <v>-2704</v>
      </c>
      <c r="E69">
        <f>'old data reworked Mar 2015'!AE74</f>
        <v>100</v>
      </c>
      <c r="F69">
        <f>'old data reworked Mar 2015'!AF74</f>
        <v>3754</v>
      </c>
      <c r="G69">
        <f>'old data reworked Mar 2015'!AG74</f>
        <v>-2786</v>
      </c>
      <c r="H69">
        <f>'old data reworked Mar 2015'!AH74</f>
        <v>100</v>
      </c>
      <c r="I69">
        <f>'old data reworked Mar 2015'!AI74</f>
        <v>6.38</v>
      </c>
      <c r="L69">
        <f t="shared" si="3"/>
        <v>142.05632685663809</v>
      </c>
      <c r="M69">
        <f t="shared" si="4"/>
        <v>22266</v>
      </c>
    </row>
    <row r="70" spans="2:13" x14ac:dyDescent="0.25">
      <c r="B70">
        <f t="shared" si="5"/>
        <v>68</v>
      </c>
      <c r="C70">
        <f>'old data reworked Mar 2015'!AC75</f>
        <v>3870</v>
      </c>
      <c r="D70">
        <f>'old data reworked Mar 2015'!AD75</f>
        <v>-2704</v>
      </c>
      <c r="E70">
        <f>'old data reworked Mar 2015'!AE75</f>
        <v>100</v>
      </c>
      <c r="F70">
        <f>'old data reworked Mar 2015'!AF75</f>
        <v>3756</v>
      </c>
      <c r="G70">
        <f>'old data reworked Mar 2015'!AG75</f>
        <v>-2783</v>
      </c>
      <c r="H70">
        <f>'old data reworked Mar 2015'!AH75</f>
        <v>100</v>
      </c>
      <c r="I70">
        <f>'old data reworked Mar 2015'!AI75</f>
        <v>6.11</v>
      </c>
      <c r="L70">
        <f t="shared" si="3"/>
        <v>138.69751259485514</v>
      </c>
      <c r="M70">
        <f t="shared" si="4"/>
        <v>22700</v>
      </c>
    </row>
    <row r="71" spans="2:13" x14ac:dyDescent="0.25">
      <c r="B71">
        <f t="shared" si="5"/>
        <v>69</v>
      </c>
      <c r="C71">
        <f>'old data reworked Mar 2015'!AC76</f>
        <v>3870</v>
      </c>
      <c r="D71">
        <f>'old data reworked Mar 2015'!AD76</f>
        <v>-2704</v>
      </c>
      <c r="E71">
        <f>'old data reworked Mar 2015'!AE76</f>
        <v>100</v>
      </c>
      <c r="F71">
        <f>'old data reworked Mar 2015'!AF76</f>
        <v>3771</v>
      </c>
      <c r="G71">
        <f>'old data reworked Mar 2015'!AG76</f>
        <v>-2765</v>
      </c>
      <c r="H71">
        <f>'old data reworked Mar 2015'!AH76</f>
        <v>100</v>
      </c>
      <c r="I71">
        <f>'old data reworked Mar 2015'!AI76</f>
        <v>5.37</v>
      </c>
      <c r="L71">
        <f t="shared" si="3"/>
        <v>116.2841347734075</v>
      </c>
      <c r="M71">
        <f t="shared" si="4"/>
        <v>21654</v>
      </c>
    </row>
    <row r="72" spans="2:13" x14ac:dyDescent="0.25">
      <c r="B72">
        <f t="shared" si="5"/>
        <v>70</v>
      </c>
      <c r="C72">
        <f>'old data reworked Mar 2015'!AC77</f>
        <v>3870</v>
      </c>
      <c r="D72">
        <f>'old data reworked Mar 2015'!AD77</f>
        <v>-2704</v>
      </c>
      <c r="E72">
        <f>'old data reworked Mar 2015'!AE77</f>
        <v>100</v>
      </c>
      <c r="F72">
        <f>'old data reworked Mar 2015'!AF77</f>
        <v>3773</v>
      </c>
      <c r="G72">
        <f>'old data reworked Mar 2015'!AG77</f>
        <v>-2762</v>
      </c>
      <c r="H72">
        <f>'old data reworked Mar 2015'!AH77</f>
        <v>100</v>
      </c>
      <c r="I72">
        <f>'old data reworked Mar 2015'!AI77</f>
        <v>5.1100000000000003</v>
      </c>
      <c r="L72">
        <f t="shared" si="3"/>
        <v>113.01769772916099</v>
      </c>
      <c r="M72">
        <f t="shared" si="4"/>
        <v>22117</v>
      </c>
    </row>
    <row r="73" spans="2:13" x14ac:dyDescent="0.25">
      <c r="B73">
        <f t="shared" si="5"/>
        <v>71</v>
      </c>
      <c r="C73">
        <f>'old data reworked Mar 2015'!AC78</f>
        <v>3870</v>
      </c>
      <c r="D73">
        <f>'old data reworked Mar 2015'!AD78</f>
        <v>-2704</v>
      </c>
      <c r="E73">
        <f>'old data reworked Mar 2015'!AE78</f>
        <v>100</v>
      </c>
      <c r="F73">
        <f>'old data reworked Mar 2015'!AF78</f>
        <v>3782</v>
      </c>
      <c r="G73">
        <f>'old data reworked Mar 2015'!AG78</f>
        <v>-2751</v>
      </c>
      <c r="H73">
        <f>'old data reworked Mar 2015'!AH78</f>
        <v>100</v>
      </c>
      <c r="I73">
        <f>'old data reworked Mar 2015'!AI78</f>
        <v>4.66</v>
      </c>
      <c r="L73">
        <f t="shared" si="3"/>
        <v>99.76472322419383</v>
      </c>
      <c r="M73">
        <f t="shared" si="4"/>
        <v>21409</v>
      </c>
    </row>
    <row r="74" spans="2:13" x14ac:dyDescent="0.25">
      <c r="B74">
        <f t="shared" si="5"/>
        <v>72</v>
      </c>
      <c r="C74">
        <f>'old data reworked Mar 2015'!AC79</f>
        <v>3870</v>
      </c>
      <c r="D74">
        <f>'old data reworked Mar 2015'!AD79</f>
        <v>-2704</v>
      </c>
      <c r="E74">
        <f>'old data reworked Mar 2015'!AE79</f>
        <v>100</v>
      </c>
      <c r="F74">
        <f>'old data reworked Mar 2015'!AF79</f>
        <v>3810</v>
      </c>
      <c r="G74">
        <f>'old data reworked Mar 2015'!AG79</f>
        <v>-2717</v>
      </c>
      <c r="H74">
        <f>'old data reworked Mar 2015'!AH79</f>
        <v>100</v>
      </c>
      <c r="I74">
        <f>'old data reworked Mar 2015'!AI79</f>
        <v>3.33</v>
      </c>
      <c r="L74">
        <f t="shared" si="3"/>
        <v>61.392181912683313</v>
      </c>
      <c r="M74">
        <f t="shared" si="4"/>
        <v>18436</v>
      </c>
    </row>
    <row r="75" spans="2:13" x14ac:dyDescent="0.25">
      <c r="B75">
        <f t="shared" si="5"/>
        <v>73</v>
      </c>
      <c r="C75">
        <f>'old data reworked Mar 2015'!AC80</f>
        <v>3870</v>
      </c>
      <c r="D75">
        <f>'old data reworked Mar 2015'!AD80</f>
        <v>-2704</v>
      </c>
      <c r="E75">
        <f>'old data reworked Mar 2015'!AE80</f>
        <v>100</v>
      </c>
      <c r="F75">
        <f>'old data reworked Mar 2015'!AF80</f>
        <v>3815</v>
      </c>
      <c r="G75">
        <f>'old data reworked Mar 2015'!AG80</f>
        <v>-2712</v>
      </c>
      <c r="H75">
        <f>'old data reworked Mar 2015'!AH80</f>
        <v>100</v>
      </c>
      <c r="I75">
        <f>'old data reworked Mar 2015'!AI80</f>
        <v>3.33</v>
      </c>
      <c r="L75">
        <f t="shared" si="3"/>
        <v>55.578772926361012</v>
      </c>
      <c r="M75">
        <f t="shared" si="4"/>
        <v>16690</v>
      </c>
    </row>
    <row r="76" spans="2:13" x14ac:dyDescent="0.25">
      <c r="B76">
        <f t="shared" si="5"/>
        <v>74</v>
      </c>
      <c r="C76">
        <f>'old data reworked Mar 2015'!AC81</f>
        <v>3870</v>
      </c>
      <c r="D76">
        <f>'old data reworked Mar 2015'!AD81</f>
        <v>-2704</v>
      </c>
      <c r="E76">
        <f>'old data reworked Mar 2015'!AE81</f>
        <v>100</v>
      </c>
      <c r="F76">
        <f>'old data reworked Mar 2015'!AF81</f>
        <v>3826</v>
      </c>
      <c r="G76">
        <f>'old data reworked Mar 2015'!AG81</f>
        <v>-2700</v>
      </c>
      <c r="H76">
        <f>'old data reworked Mar 2015'!AH81</f>
        <v>100</v>
      </c>
      <c r="I76">
        <f>'old data reworked Mar 2015'!AI81</f>
        <v>2.5099999999999998</v>
      </c>
      <c r="L76">
        <f t="shared" si="3"/>
        <v>44.181444068749045</v>
      </c>
      <c r="M76">
        <f t="shared" si="4"/>
        <v>17602</v>
      </c>
    </row>
    <row r="77" spans="2:13" x14ac:dyDescent="0.25">
      <c r="B77">
        <f t="shared" si="5"/>
        <v>75</v>
      </c>
      <c r="C77">
        <f>'old data reworked Mar 2015'!AC82</f>
        <v>3867</v>
      </c>
      <c r="D77">
        <f>'old data reworked Mar 2015'!AD82</f>
        <v>-2717</v>
      </c>
      <c r="E77">
        <f>'old data reworked Mar 2015'!AE82</f>
        <v>100</v>
      </c>
      <c r="F77">
        <f>'old data reworked Mar 2015'!AF82</f>
        <v>3685</v>
      </c>
      <c r="G77">
        <f>'old data reworked Mar 2015'!AG82</f>
        <v>-2874</v>
      </c>
      <c r="H77">
        <f>'old data reworked Mar 2015'!AH82</f>
        <v>100</v>
      </c>
      <c r="I77">
        <f>'old data reworked Mar 2015'!AI82</f>
        <v>8.34</v>
      </c>
      <c r="L77">
        <f t="shared" si="3"/>
        <v>240.36014644695155</v>
      </c>
      <c r="M77">
        <f t="shared" si="4"/>
        <v>28820</v>
      </c>
    </row>
    <row r="78" spans="2:13" x14ac:dyDescent="0.25">
      <c r="B78">
        <f t="shared" si="5"/>
        <v>76</v>
      </c>
      <c r="C78">
        <f>'old data reworked Mar 2015'!AC83</f>
        <v>3867</v>
      </c>
      <c r="D78">
        <f>'old data reworked Mar 2015'!AD83</f>
        <v>-2717</v>
      </c>
      <c r="E78">
        <f>'old data reworked Mar 2015'!AE83</f>
        <v>100</v>
      </c>
      <c r="F78">
        <f>'old data reworked Mar 2015'!AF83</f>
        <v>3700</v>
      </c>
      <c r="G78">
        <f>'old data reworked Mar 2015'!AG83</f>
        <v>-2864</v>
      </c>
      <c r="H78">
        <f>'old data reworked Mar 2015'!AH83</f>
        <v>100</v>
      </c>
      <c r="I78">
        <f>'old data reworked Mar 2015'!AI83</f>
        <v>7.49</v>
      </c>
      <c r="L78">
        <f t="shared" si="3"/>
        <v>222.48145990171855</v>
      </c>
      <c r="M78">
        <f t="shared" si="4"/>
        <v>29704</v>
      </c>
    </row>
    <row r="79" spans="2:13" x14ac:dyDescent="0.25">
      <c r="B79">
        <f t="shared" si="5"/>
        <v>77</v>
      </c>
      <c r="C79">
        <f>'old data reworked Mar 2015'!AC84</f>
        <v>3867</v>
      </c>
      <c r="D79">
        <f>'old data reworked Mar 2015'!AD84</f>
        <v>-2717</v>
      </c>
      <c r="E79">
        <f>'old data reworked Mar 2015'!AE84</f>
        <v>100</v>
      </c>
      <c r="F79">
        <f>'old data reworked Mar 2015'!AF84</f>
        <v>3704</v>
      </c>
      <c r="G79">
        <f>'old data reworked Mar 2015'!AG84</f>
        <v>-2853</v>
      </c>
      <c r="H79">
        <f>'old data reworked Mar 2015'!AH84</f>
        <v>100</v>
      </c>
      <c r="I79">
        <f>'old data reworked Mar 2015'!AI84</f>
        <v>7.61</v>
      </c>
      <c r="L79">
        <f t="shared" si="3"/>
        <v>212.2851855405836</v>
      </c>
      <c r="M79">
        <f t="shared" si="4"/>
        <v>27896</v>
      </c>
    </row>
    <row r="80" spans="2:13" x14ac:dyDescent="0.25">
      <c r="B80">
        <f t="shared" si="5"/>
        <v>78</v>
      </c>
      <c r="C80">
        <f>'old data reworked Mar 2015'!AC85</f>
        <v>3867</v>
      </c>
      <c r="D80">
        <f>'old data reworked Mar 2015'!AD85</f>
        <v>-2717</v>
      </c>
      <c r="E80">
        <f>'old data reworked Mar 2015'!AE85</f>
        <v>100</v>
      </c>
      <c r="F80">
        <f>'old data reworked Mar 2015'!AF85</f>
        <v>3719</v>
      </c>
      <c r="G80">
        <f>'old data reworked Mar 2015'!AG85</f>
        <v>-2835</v>
      </c>
      <c r="H80">
        <f>'old data reworked Mar 2015'!AH85</f>
        <v>100</v>
      </c>
      <c r="I80">
        <f>'old data reworked Mar 2015'!AI85</f>
        <v>6.22</v>
      </c>
      <c r="L80">
        <f t="shared" si="3"/>
        <v>189.28285712129349</v>
      </c>
      <c r="M80">
        <f t="shared" si="4"/>
        <v>30431</v>
      </c>
    </row>
    <row r="81" spans="2:13" x14ac:dyDescent="0.25">
      <c r="B81">
        <f t="shared" si="5"/>
        <v>79</v>
      </c>
      <c r="C81">
        <f>'old data reworked Mar 2015'!AC86</f>
        <v>3867</v>
      </c>
      <c r="D81">
        <f>'old data reworked Mar 2015'!AD86</f>
        <v>-2717</v>
      </c>
      <c r="E81">
        <f>'old data reworked Mar 2015'!AE86</f>
        <v>100</v>
      </c>
      <c r="F81">
        <f>'old data reworked Mar 2015'!AF86</f>
        <v>3728</v>
      </c>
      <c r="G81">
        <f>'old data reworked Mar 2015'!AG86</f>
        <v>-2823</v>
      </c>
      <c r="H81">
        <f>'old data reworked Mar 2015'!AH86</f>
        <v>100</v>
      </c>
      <c r="I81">
        <f>'old data reworked Mar 2015'!AI86</f>
        <v>5.74</v>
      </c>
      <c r="L81">
        <f t="shared" si="3"/>
        <v>174.80560631741764</v>
      </c>
      <c r="M81">
        <f t="shared" si="4"/>
        <v>30454</v>
      </c>
    </row>
    <row r="82" spans="2:13" x14ac:dyDescent="0.25">
      <c r="B82">
        <f t="shared" si="5"/>
        <v>80</v>
      </c>
      <c r="C82">
        <f>'old data reworked Mar 2015'!AC87</f>
        <v>3867</v>
      </c>
      <c r="D82">
        <f>'old data reworked Mar 2015'!AD87</f>
        <v>-2717</v>
      </c>
      <c r="E82">
        <f>'old data reworked Mar 2015'!AE87</f>
        <v>100</v>
      </c>
      <c r="F82">
        <f>'old data reworked Mar 2015'!AF87</f>
        <v>3737</v>
      </c>
      <c r="G82">
        <f>'old data reworked Mar 2015'!AG87</f>
        <v>-2809</v>
      </c>
      <c r="H82">
        <f>'old data reworked Mar 2015'!AH87</f>
        <v>100</v>
      </c>
      <c r="I82">
        <f>'old data reworked Mar 2015'!AI87</f>
        <v>5.29</v>
      </c>
      <c r="L82">
        <f t="shared" si="3"/>
        <v>159.26079241294764</v>
      </c>
      <c r="M82">
        <f t="shared" si="4"/>
        <v>30106</v>
      </c>
    </row>
    <row r="83" spans="2:13" x14ac:dyDescent="0.25">
      <c r="B83">
        <f t="shared" si="5"/>
        <v>81</v>
      </c>
      <c r="C83">
        <f>'old data reworked Mar 2015'!AC88</f>
        <v>3867</v>
      </c>
      <c r="D83">
        <f>'old data reworked Mar 2015'!AD88</f>
        <v>-2717</v>
      </c>
      <c r="E83">
        <f>'old data reworked Mar 2015'!AE88</f>
        <v>100</v>
      </c>
      <c r="F83">
        <f>'old data reworked Mar 2015'!AF88</f>
        <v>3754</v>
      </c>
      <c r="G83">
        <f>'old data reworked Mar 2015'!AG88</f>
        <v>-2786</v>
      </c>
      <c r="H83">
        <f>'old data reworked Mar 2015'!AH88</f>
        <v>100</v>
      </c>
      <c r="I83">
        <f>'old data reworked Mar 2015'!AI88</f>
        <v>4.7300000000000004</v>
      </c>
      <c r="L83">
        <f t="shared" si="3"/>
        <v>132.40090634130871</v>
      </c>
      <c r="M83">
        <f t="shared" si="4"/>
        <v>27992</v>
      </c>
    </row>
    <row r="84" spans="2:13" x14ac:dyDescent="0.25">
      <c r="B84">
        <f t="shared" si="5"/>
        <v>82</v>
      </c>
      <c r="C84">
        <f>'old data reworked Mar 2015'!AC89</f>
        <v>3867</v>
      </c>
      <c r="D84">
        <f>'old data reworked Mar 2015'!AD89</f>
        <v>-2717</v>
      </c>
      <c r="E84">
        <f>'old data reworked Mar 2015'!AE89</f>
        <v>100</v>
      </c>
      <c r="F84">
        <f>'old data reworked Mar 2015'!AF89</f>
        <v>3756</v>
      </c>
      <c r="G84">
        <f>'old data reworked Mar 2015'!AG89</f>
        <v>-2783</v>
      </c>
      <c r="H84">
        <f>'old data reworked Mar 2015'!AH89</f>
        <v>100</v>
      </c>
      <c r="I84">
        <f>'old data reworked Mar 2015'!AI89</f>
        <v>4.33</v>
      </c>
      <c r="L84">
        <f t="shared" si="3"/>
        <v>129.1394595001853</v>
      </c>
      <c r="M84">
        <f t="shared" si="4"/>
        <v>29824</v>
      </c>
    </row>
    <row r="85" spans="2:13" x14ac:dyDescent="0.25">
      <c r="B85">
        <f t="shared" si="5"/>
        <v>83</v>
      </c>
      <c r="C85">
        <f>'old data reworked Mar 2015'!AC90</f>
        <v>3867</v>
      </c>
      <c r="D85">
        <f>'old data reworked Mar 2015'!AD90</f>
        <v>-2717</v>
      </c>
      <c r="E85">
        <f>'old data reworked Mar 2015'!AE90</f>
        <v>100</v>
      </c>
      <c r="F85">
        <f>'old data reworked Mar 2015'!AF90</f>
        <v>3771</v>
      </c>
      <c r="G85">
        <f>'old data reworked Mar 2015'!AG90</f>
        <v>-2765</v>
      </c>
      <c r="H85">
        <f>'old data reworked Mar 2015'!AH90</f>
        <v>100</v>
      </c>
      <c r="I85">
        <f>'old data reworked Mar 2015'!AI90</f>
        <v>4.05</v>
      </c>
      <c r="L85">
        <f t="shared" si="3"/>
        <v>107.33126291998991</v>
      </c>
      <c r="M85">
        <f t="shared" si="4"/>
        <v>26502</v>
      </c>
    </row>
    <row r="86" spans="2:13" x14ac:dyDescent="0.25">
      <c r="B86">
        <f t="shared" si="5"/>
        <v>84</v>
      </c>
      <c r="C86">
        <f>'old data reworked Mar 2015'!AC91</f>
        <v>3867</v>
      </c>
      <c r="D86">
        <f>'old data reworked Mar 2015'!AD91</f>
        <v>-2717</v>
      </c>
      <c r="E86">
        <f>'old data reworked Mar 2015'!AE91</f>
        <v>100</v>
      </c>
      <c r="F86">
        <f>'old data reworked Mar 2015'!AF91</f>
        <v>3773</v>
      </c>
      <c r="G86">
        <f>'old data reworked Mar 2015'!AG91</f>
        <v>-2762</v>
      </c>
      <c r="H86">
        <f>'old data reworked Mar 2015'!AH91</f>
        <v>100</v>
      </c>
      <c r="I86">
        <f>'old data reworked Mar 2015'!AI91</f>
        <v>4.07</v>
      </c>
      <c r="L86">
        <f t="shared" si="3"/>
        <v>104.21612159354233</v>
      </c>
      <c r="M86">
        <f t="shared" si="4"/>
        <v>25606</v>
      </c>
    </row>
    <row r="87" spans="2:13" x14ac:dyDescent="0.25">
      <c r="B87">
        <f t="shared" si="5"/>
        <v>85</v>
      </c>
      <c r="C87">
        <f>'old data reworked Mar 2015'!AC92</f>
        <v>3867</v>
      </c>
      <c r="D87">
        <f>'old data reworked Mar 2015'!AD92</f>
        <v>-2717</v>
      </c>
      <c r="E87">
        <f>'old data reworked Mar 2015'!AE92</f>
        <v>100</v>
      </c>
      <c r="F87">
        <f>'old data reworked Mar 2015'!AF92</f>
        <v>3782</v>
      </c>
      <c r="G87">
        <f>'old data reworked Mar 2015'!AG92</f>
        <v>-2751</v>
      </c>
      <c r="H87">
        <f>'old data reworked Mar 2015'!AH92</f>
        <v>100</v>
      </c>
      <c r="I87">
        <f>'old data reworked Mar 2015'!AI92</f>
        <v>4.22</v>
      </c>
      <c r="L87">
        <f t="shared" si="3"/>
        <v>91.547801721286575</v>
      </c>
      <c r="M87">
        <f t="shared" si="4"/>
        <v>21694</v>
      </c>
    </row>
    <row r="88" spans="2:13" x14ac:dyDescent="0.25">
      <c r="B88">
        <f t="shared" si="5"/>
        <v>86</v>
      </c>
      <c r="C88">
        <f>'old data reworked Mar 2015'!AC93</f>
        <v>3867</v>
      </c>
      <c r="D88">
        <f>'old data reworked Mar 2015'!AD93</f>
        <v>-2717</v>
      </c>
      <c r="E88">
        <f>'old data reworked Mar 2015'!AE93</f>
        <v>100</v>
      </c>
      <c r="F88">
        <f>'old data reworked Mar 2015'!AF93</f>
        <v>3810</v>
      </c>
      <c r="G88">
        <f>'old data reworked Mar 2015'!AG93</f>
        <v>-2717</v>
      </c>
      <c r="H88">
        <f>'old data reworked Mar 2015'!AH93</f>
        <v>100</v>
      </c>
      <c r="I88">
        <f>'old data reworked Mar 2015'!AI93</f>
        <v>4.28</v>
      </c>
      <c r="L88">
        <f t="shared" si="3"/>
        <v>57</v>
      </c>
      <c r="M88">
        <f t="shared" si="4"/>
        <v>13318</v>
      </c>
    </row>
    <row r="89" spans="2:13" x14ac:dyDescent="0.25">
      <c r="B89">
        <f t="shared" si="5"/>
        <v>87</v>
      </c>
      <c r="C89">
        <f>'old data reworked Mar 2015'!AC94</f>
        <v>3867</v>
      </c>
      <c r="D89">
        <f>'old data reworked Mar 2015'!AD94</f>
        <v>-2717</v>
      </c>
      <c r="E89">
        <f>'old data reworked Mar 2015'!AE94</f>
        <v>100</v>
      </c>
      <c r="F89">
        <f>'old data reworked Mar 2015'!AF94</f>
        <v>3815</v>
      </c>
      <c r="G89">
        <f>'old data reworked Mar 2015'!AG94</f>
        <v>-2712</v>
      </c>
      <c r="H89">
        <f>'old data reworked Mar 2015'!AH94</f>
        <v>100</v>
      </c>
      <c r="I89">
        <f>'old data reworked Mar 2015'!AI94</f>
        <v>5.12</v>
      </c>
      <c r="L89">
        <f t="shared" si="3"/>
        <v>52.239831546435909</v>
      </c>
      <c r="M89">
        <f t="shared" si="4"/>
        <v>10203</v>
      </c>
    </row>
    <row r="90" spans="2:13" x14ac:dyDescent="0.25">
      <c r="B90">
        <f t="shared" si="5"/>
        <v>88</v>
      </c>
      <c r="C90">
        <f>'old data reworked Mar 2015'!AC95</f>
        <v>3867</v>
      </c>
      <c r="D90">
        <f>'old data reworked Mar 2015'!AD95</f>
        <v>-2717</v>
      </c>
      <c r="E90">
        <f>'old data reworked Mar 2015'!AE95</f>
        <v>100</v>
      </c>
      <c r="F90">
        <f>'old data reworked Mar 2015'!AF95</f>
        <v>3826</v>
      </c>
      <c r="G90">
        <f>'old data reworked Mar 2015'!AG95</f>
        <v>-2700</v>
      </c>
      <c r="H90">
        <f>'old data reworked Mar 2015'!AH95</f>
        <v>100</v>
      </c>
      <c r="I90">
        <f>'old data reworked Mar 2015'!AI95</f>
        <v>5.39</v>
      </c>
      <c r="L90">
        <f t="shared" si="3"/>
        <v>44.384682042344295</v>
      </c>
      <c r="M90">
        <f t="shared" si="4"/>
        <v>8235</v>
      </c>
    </row>
    <row r="91" spans="2:13" x14ac:dyDescent="0.25">
      <c r="B91">
        <f t="shared" si="5"/>
        <v>89</v>
      </c>
      <c r="C91">
        <f>'old data reworked Mar 2015'!AC96</f>
        <v>3867</v>
      </c>
      <c r="D91">
        <f>'old data reworked Mar 2015'!AD96</f>
        <v>-2717</v>
      </c>
      <c r="E91">
        <f>'old data reworked Mar 2015'!AE96</f>
        <v>100</v>
      </c>
      <c r="F91">
        <f>'old data reworked Mar 2015'!AF96</f>
        <v>3841</v>
      </c>
      <c r="G91">
        <f>'old data reworked Mar 2015'!AG96</f>
        <v>-2683</v>
      </c>
      <c r="H91">
        <f>'old data reworked Mar 2015'!AH96</f>
        <v>100</v>
      </c>
      <c r="I91">
        <f>'old data reworked Mar 2015'!AI96</f>
        <v>5.37</v>
      </c>
      <c r="L91">
        <f t="shared" si="3"/>
        <v>42.80186911806539</v>
      </c>
      <c r="M91">
        <f t="shared" si="4"/>
        <v>7971</v>
      </c>
    </row>
    <row r="92" spans="2:13" x14ac:dyDescent="0.25">
      <c r="B92">
        <f t="shared" si="5"/>
        <v>90</v>
      </c>
      <c r="C92">
        <f>'old data reworked Mar 2015'!AC97</f>
        <v>3867</v>
      </c>
      <c r="D92">
        <f>'old data reworked Mar 2015'!AD97</f>
        <v>-2717</v>
      </c>
      <c r="E92">
        <f>'old data reworked Mar 2015'!AE97</f>
        <v>100</v>
      </c>
      <c r="F92">
        <f>'old data reworked Mar 2015'!AF97</f>
        <v>3857</v>
      </c>
      <c r="G92">
        <f>'old data reworked Mar 2015'!AG97</f>
        <v>-2666</v>
      </c>
      <c r="H92">
        <f>'old data reworked Mar 2015'!AH97</f>
        <v>100</v>
      </c>
      <c r="I92">
        <f>'old data reworked Mar 2015'!AI97</f>
        <v>6.37</v>
      </c>
      <c r="L92">
        <f t="shared" si="3"/>
        <v>51.97114584074513</v>
      </c>
      <c r="M92">
        <f t="shared" si="4"/>
        <v>8159</v>
      </c>
    </row>
    <row r="93" spans="2:13" x14ac:dyDescent="0.25">
      <c r="B93">
        <f t="shared" si="5"/>
        <v>91</v>
      </c>
      <c r="C93">
        <f>'old data reworked Mar 2015'!AC98</f>
        <v>3867</v>
      </c>
      <c r="D93">
        <f>'old data reworked Mar 2015'!AD98</f>
        <v>-2717</v>
      </c>
      <c r="E93">
        <f>'old data reworked Mar 2015'!AE98</f>
        <v>100</v>
      </c>
      <c r="F93">
        <f>'old data reworked Mar 2015'!AF98</f>
        <v>3865</v>
      </c>
      <c r="G93">
        <f>'old data reworked Mar 2015'!AG98</f>
        <v>-2657</v>
      </c>
      <c r="H93">
        <f>'old data reworked Mar 2015'!AH98</f>
        <v>100</v>
      </c>
      <c r="I93">
        <f>'old data reworked Mar 2015'!AI98</f>
        <v>7.29</v>
      </c>
      <c r="L93">
        <f t="shared" si="3"/>
        <v>60.033324079214538</v>
      </c>
      <c r="M93">
        <f t="shared" si="4"/>
        <v>8235</v>
      </c>
    </row>
    <row r="94" spans="2:13" x14ac:dyDescent="0.25">
      <c r="B94">
        <f t="shared" si="5"/>
        <v>92</v>
      </c>
      <c r="C94">
        <f>'old data reworked Mar 2015'!AC99</f>
        <v>3867</v>
      </c>
      <c r="D94">
        <f>'old data reworked Mar 2015'!AD99</f>
        <v>-2717</v>
      </c>
      <c r="E94">
        <f>'old data reworked Mar 2015'!AE99</f>
        <v>100</v>
      </c>
      <c r="F94">
        <f>'old data reworked Mar 2015'!AF99</f>
        <v>3873</v>
      </c>
      <c r="G94">
        <f>'old data reworked Mar 2015'!AG99</f>
        <v>-2649</v>
      </c>
      <c r="H94">
        <f>'old data reworked Mar 2015'!AH99</f>
        <v>100</v>
      </c>
      <c r="I94">
        <f>'old data reworked Mar 2015'!AI99</f>
        <v>7.98</v>
      </c>
      <c r="L94">
        <f t="shared" si="3"/>
        <v>68.264192663504048</v>
      </c>
      <c r="M94">
        <f t="shared" si="4"/>
        <v>8554</v>
      </c>
    </row>
    <row r="95" spans="2:13" x14ac:dyDescent="0.25">
      <c r="B95">
        <f t="shared" si="5"/>
        <v>93</v>
      </c>
      <c r="C95">
        <f>'old data reworked Mar 2015'!AC100</f>
        <v>3865</v>
      </c>
      <c r="D95">
        <f>'old data reworked Mar 2015'!AD100</f>
        <v>-2727</v>
      </c>
      <c r="E95">
        <f>'old data reworked Mar 2015'!AE100</f>
        <v>100</v>
      </c>
      <c r="F95">
        <f>'old data reworked Mar 2015'!AF100</f>
        <v>3685</v>
      </c>
      <c r="G95">
        <f>'old data reworked Mar 2015'!AG100</f>
        <v>-2874</v>
      </c>
      <c r="H95">
        <f>'old data reworked Mar 2015'!AH100</f>
        <v>100</v>
      </c>
      <c r="I95">
        <f>'old data reworked Mar 2015'!AI100</f>
        <v>8.9700000000000006</v>
      </c>
      <c r="L95">
        <f t="shared" si="3"/>
        <v>232.39836488237177</v>
      </c>
      <c r="M95">
        <f t="shared" si="4"/>
        <v>25908</v>
      </c>
    </row>
    <row r="96" spans="2:13" x14ac:dyDescent="0.25">
      <c r="B96">
        <f t="shared" si="5"/>
        <v>94</v>
      </c>
      <c r="C96">
        <f>'old data reworked Mar 2015'!AC101</f>
        <v>3865</v>
      </c>
      <c r="D96">
        <f>'old data reworked Mar 2015'!AD101</f>
        <v>-2727</v>
      </c>
      <c r="E96">
        <f>'old data reworked Mar 2015'!AE101</f>
        <v>100</v>
      </c>
      <c r="F96">
        <f>'old data reworked Mar 2015'!AF101</f>
        <v>3700</v>
      </c>
      <c r="G96">
        <f>'old data reworked Mar 2015'!AG101</f>
        <v>-2864</v>
      </c>
      <c r="H96">
        <f>'old data reworked Mar 2015'!AH101</f>
        <v>100</v>
      </c>
      <c r="I96">
        <f>'old data reworked Mar 2015'!AI101</f>
        <v>8.9</v>
      </c>
      <c r="L96">
        <f t="shared" si="3"/>
        <v>214.46211786700232</v>
      </c>
      <c r="M96">
        <f t="shared" si="4"/>
        <v>24097</v>
      </c>
    </row>
    <row r="97" spans="2:13" x14ac:dyDescent="0.25">
      <c r="B97">
        <f t="shared" si="5"/>
        <v>95</v>
      </c>
      <c r="C97">
        <f>'old data reworked Mar 2015'!AC102</f>
        <v>3865</v>
      </c>
      <c r="D97">
        <f>'old data reworked Mar 2015'!AD102</f>
        <v>-2727</v>
      </c>
      <c r="E97">
        <f>'old data reworked Mar 2015'!AE102</f>
        <v>100</v>
      </c>
      <c r="F97">
        <f>'old data reworked Mar 2015'!AF102</f>
        <v>3704</v>
      </c>
      <c r="G97">
        <f>'old data reworked Mar 2015'!AG102</f>
        <v>-2853</v>
      </c>
      <c r="H97">
        <f>'old data reworked Mar 2015'!AH102</f>
        <v>100</v>
      </c>
      <c r="I97">
        <f>'old data reworked Mar 2015'!AI102</f>
        <v>9.26</v>
      </c>
      <c r="L97">
        <f t="shared" si="3"/>
        <v>204.44314613114327</v>
      </c>
      <c r="M97">
        <f t="shared" si="4"/>
        <v>22078</v>
      </c>
    </row>
    <row r="98" spans="2:13" x14ac:dyDescent="0.25">
      <c r="B98">
        <f t="shared" si="5"/>
        <v>96</v>
      </c>
      <c r="C98">
        <f>'old data reworked Mar 2015'!AC103</f>
        <v>3865</v>
      </c>
      <c r="D98">
        <f>'old data reworked Mar 2015'!AD103</f>
        <v>-2727</v>
      </c>
      <c r="E98">
        <f>'old data reworked Mar 2015'!AE103</f>
        <v>100</v>
      </c>
      <c r="F98">
        <f>'old data reworked Mar 2015'!AF103</f>
        <v>3719</v>
      </c>
      <c r="G98">
        <f>'old data reworked Mar 2015'!AG103</f>
        <v>-2835</v>
      </c>
      <c r="H98">
        <f>'old data reworked Mar 2015'!AH103</f>
        <v>100</v>
      </c>
      <c r="I98">
        <f>'old data reworked Mar 2015'!AI103</f>
        <v>9.5500000000000007</v>
      </c>
      <c r="L98">
        <f t="shared" si="3"/>
        <v>181.60396471443016</v>
      </c>
      <c r="M98">
        <f t="shared" si="4"/>
        <v>19016</v>
      </c>
    </row>
    <row r="99" spans="2:13" x14ac:dyDescent="0.25">
      <c r="B99">
        <f t="shared" si="5"/>
        <v>97</v>
      </c>
      <c r="C99">
        <f>'old data reworked Mar 2015'!AC104</f>
        <v>3865</v>
      </c>
      <c r="D99">
        <f>'old data reworked Mar 2015'!AD104</f>
        <v>-2727</v>
      </c>
      <c r="E99">
        <f>'old data reworked Mar 2015'!AE104</f>
        <v>100</v>
      </c>
      <c r="F99">
        <f>'old data reworked Mar 2015'!AF104</f>
        <v>3728</v>
      </c>
      <c r="G99">
        <f>'old data reworked Mar 2015'!AG104</f>
        <v>-2823</v>
      </c>
      <c r="H99">
        <f>'old data reworked Mar 2015'!AH104</f>
        <v>100</v>
      </c>
      <c r="I99">
        <f>'old data reworked Mar 2015'!AI104</f>
        <v>8.49</v>
      </c>
      <c r="L99">
        <f t="shared" si="3"/>
        <v>167.28717822953436</v>
      </c>
      <c r="M99">
        <f t="shared" si="4"/>
        <v>19704</v>
      </c>
    </row>
    <row r="100" spans="2:13" x14ac:dyDescent="0.25">
      <c r="B100">
        <f t="shared" si="5"/>
        <v>98</v>
      </c>
      <c r="C100">
        <f>'old data reworked Mar 2015'!AC105</f>
        <v>3865</v>
      </c>
      <c r="D100">
        <f>'old data reworked Mar 2015'!AD105</f>
        <v>-2727</v>
      </c>
      <c r="E100">
        <f>'old data reworked Mar 2015'!AE105</f>
        <v>100</v>
      </c>
      <c r="F100">
        <f>'old data reworked Mar 2015'!AF105</f>
        <v>3754</v>
      </c>
      <c r="G100">
        <f>'old data reworked Mar 2015'!AG105</f>
        <v>-2786</v>
      </c>
      <c r="H100">
        <f>'old data reworked Mar 2015'!AH105</f>
        <v>100</v>
      </c>
      <c r="I100">
        <f>'old data reworked Mar 2015'!AI105</f>
        <v>7.87</v>
      </c>
      <c r="L100">
        <f t="shared" si="3"/>
        <v>125.70600622086441</v>
      </c>
      <c r="M100">
        <f t="shared" si="4"/>
        <v>15973</v>
      </c>
    </row>
    <row r="101" spans="2:13" x14ac:dyDescent="0.25">
      <c r="B101">
        <f t="shared" si="5"/>
        <v>99</v>
      </c>
      <c r="C101">
        <f>'old data reworked Mar 2015'!AC106</f>
        <v>3865</v>
      </c>
      <c r="D101">
        <f>'old data reworked Mar 2015'!AD106</f>
        <v>-2727</v>
      </c>
      <c r="E101">
        <f>'old data reworked Mar 2015'!AE106</f>
        <v>100</v>
      </c>
      <c r="F101">
        <f>'old data reworked Mar 2015'!AF106</f>
        <v>3756</v>
      </c>
      <c r="G101">
        <f>'old data reworked Mar 2015'!AG106</f>
        <v>-2783</v>
      </c>
      <c r="H101">
        <f>'old data reworked Mar 2015'!AH106</f>
        <v>100</v>
      </c>
      <c r="I101">
        <f>'old data reworked Mar 2015'!AI106</f>
        <v>7.76</v>
      </c>
      <c r="L101">
        <f t="shared" si="3"/>
        <v>122.54386969571347</v>
      </c>
      <c r="M101">
        <f t="shared" si="4"/>
        <v>15792</v>
      </c>
    </row>
    <row r="102" spans="2:13" x14ac:dyDescent="0.25">
      <c r="B102">
        <f t="shared" si="5"/>
        <v>100</v>
      </c>
      <c r="C102">
        <f>'old data reworked Mar 2015'!AC107</f>
        <v>3865</v>
      </c>
      <c r="D102">
        <f>'old data reworked Mar 2015'!AD107</f>
        <v>-2727</v>
      </c>
      <c r="E102">
        <f>'old data reworked Mar 2015'!AE107</f>
        <v>100</v>
      </c>
      <c r="F102">
        <f>'old data reworked Mar 2015'!AF107</f>
        <v>3771</v>
      </c>
      <c r="G102">
        <f>'old data reworked Mar 2015'!AG107</f>
        <v>-2765</v>
      </c>
      <c r="H102">
        <f>'old data reworked Mar 2015'!AH107</f>
        <v>100</v>
      </c>
      <c r="I102">
        <f>'old data reworked Mar 2015'!AI107</f>
        <v>6.85</v>
      </c>
      <c r="L102">
        <f t="shared" si="3"/>
        <v>101.39033484509261</v>
      </c>
      <c r="M102">
        <f t="shared" si="4"/>
        <v>14802</v>
      </c>
    </row>
    <row r="103" spans="2:13" x14ac:dyDescent="0.25">
      <c r="B103">
        <f t="shared" si="5"/>
        <v>101</v>
      </c>
      <c r="C103">
        <f>'old data reworked Mar 2015'!AC108</f>
        <v>3865</v>
      </c>
      <c r="D103">
        <f>'old data reworked Mar 2015'!AD108</f>
        <v>-2727</v>
      </c>
      <c r="E103">
        <f>'old data reworked Mar 2015'!AE108</f>
        <v>100</v>
      </c>
      <c r="F103">
        <f>'old data reworked Mar 2015'!AF108</f>
        <v>3773</v>
      </c>
      <c r="G103">
        <f>'old data reworked Mar 2015'!AG108</f>
        <v>-2762</v>
      </c>
      <c r="H103">
        <f>'old data reworked Mar 2015'!AH108</f>
        <v>100</v>
      </c>
      <c r="I103">
        <f>'old data reworked Mar 2015'!AI108</f>
        <v>5.9</v>
      </c>
      <c r="L103">
        <f t="shared" si="3"/>
        <v>98.432718137822448</v>
      </c>
      <c r="M103">
        <f t="shared" si="4"/>
        <v>16684</v>
      </c>
    </row>
    <row r="104" spans="2:13" x14ac:dyDescent="0.25">
      <c r="B104">
        <f t="shared" si="5"/>
        <v>102</v>
      </c>
      <c r="C104">
        <f>'old data reworked Mar 2015'!AC109</f>
        <v>3865</v>
      </c>
      <c r="D104">
        <f>'old data reworked Mar 2015'!AD109</f>
        <v>-2727</v>
      </c>
      <c r="E104">
        <f>'old data reworked Mar 2015'!AE109</f>
        <v>100</v>
      </c>
      <c r="F104">
        <f>'old data reworked Mar 2015'!AF109</f>
        <v>3782</v>
      </c>
      <c r="G104">
        <f>'old data reworked Mar 2015'!AG109</f>
        <v>-2751</v>
      </c>
      <c r="H104">
        <f>'old data reworked Mar 2015'!AH109</f>
        <v>100</v>
      </c>
      <c r="I104">
        <f>'old data reworked Mar 2015'!AI109</f>
        <v>4.99</v>
      </c>
      <c r="L104">
        <f t="shared" si="3"/>
        <v>86.400231481171389</v>
      </c>
      <c r="M104">
        <f t="shared" si="4"/>
        <v>17315</v>
      </c>
    </row>
    <row r="105" spans="2:13" x14ac:dyDescent="0.25">
      <c r="B105">
        <f t="shared" si="5"/>
        <v>103</v>
      </c>
      <c r="C105">
        <f>'old data reworked Mar 2015'!AC110</f>
        <v>3865</v>
      </c>
      <c r="D105">
        <f>'old data reworked Mar 2015'!AD110</f>
        <v>-2727</v>
      </c>
      <c r="E105">
        <f>'old data reworked Mar 2015'!AE110</f>
        <v>100</v>
      </c>
      <c r="F105">
        <f>'old data reworked Mar 2015'!AF110</f>
        <v>3810</v>
      </c>
      <c r="G105">
        <f>'old data reworked Mar 2015'!AG110</f>
        <v>-2717</v>
      </c>
      <c r="H105">
        <f>'old data reworked Mar 2015'!AH110</f>
        <v>100</v>
      </c>
      <c r="I105">
        <f>'old data reworked Mar 2015'!AI110</f>
        <v>4.29</v>
      </c>
      <c r="L105">
        <f t="shared" si="3"/>
        <v>55.901699437494742</v>
      </c>
      <c r="M105">
        <f t="shared" si="4"/>
        <v>13031</v>
      </c>
    </row>
    <row r="106" spans="2:13" x14ac:dyDescent="0.25">
      <c r="B106">
        <f t="shared" si="5"/>
        <v>104</v>
      </c>
      <c r="C106">
        <f>'old data reworked Mar 2015'!AC111</f>
        <v>3865</v>
      </c>
      <c r="D106">
        <f>'old data reworked Mar 2015'!AD111</f>
        <v>-2727</v>
      </c>
      <c r="E106">
        <f>'old data reworked Mar 2015'!AE111</f>
        <v>100</v>
      </c>
      <c r="F106">
        <f>'old data reworked Mar 2015'!AF111</f>
        <v>3815</v>
      </c>
      <c r="G106">
        <f>'old data reworked Mar 2015'!AG111</f>
        <v>-2712</v>
      </c>
      <c r="H106">
        <f>'old data reworked Mar 2015'!AH111</f>
        <v>100</v>
      </c>
      <c r="I106">
        <f>'old data reworked Mar 2015'!AI111</f>
        <v>4.04</v>
      </c>
      <c r="L106">
        <f t="shared" si="3"/>
        <v>52.201532544552748</v>
      </c>
      <c r="M106">
        <f t="shared" si="4"/>
        <v>12921</v>
      </c>
    </row>
    <row r="107" spans="2:13" x14ac:dyDescent="0.25">
      <c r="B107">
        <f t="shared" si="5"/>
        <v>105</v>
      </c>
      <c r="C107">
        <f>'old data reworked Mar 2015'!AC112</f>
        <v>3865</v>
      </c>
      <c r="D107">
        <f>'old data reworked Mar 2015'!AD112</f>
        <v>-2727</v>
      </c>
      <c r="E107">
        <f>'old data reworked Mar 2015'!AE112</f>
        <v>100</v>
      </c>
      <c r="F107">
        <f>'old data reworked Mar 2015'!AF112</f>
        <v>3826</v>
      </c>
      <c r="G107">
        <f>'old data reworked Mar 2015'!AG112</f>
        <v>-2700</v>
      </c>
      <c r="H107">
        <f>'old data reworked Mar 2015'!AH112</f>
        <v>100</v>
      </c>
      <c r="I107">
        <f>'old data reworked Mar 2015'!AI112</f>
        <v>3.12</v>
      </c>
      <c r="L107">
        <f t="shared" si="3"/>
        <v>47.434164902525687</v>
      </c>
      <c r="M107">
        <f t="shared" si="4"/>
        <v>15203</v>
      </c>
    </row>
    <row r="108" spans="2:13" x14ac:dyDescent="0.25">
      <c r="B108">
        <f t="shared" si="5"/>
        <v>106</v>
      </c>
      <c r="C108">
        <f>'old data reworked Mar 2015'!AC113</f>
        <v>3865</v>
      </c>
      <c r="D108">
        <f>'old data reworked Mar 2015'!AD113</f>
        <v>-2727</v>
      </c>
      <c r="E108">
        <f>'old data reworked Mar 2015'!AE113</f>
        <v>100</v>
      </c>
      <c r="F108">
        <f>'old data reworked Mar 2015'!AF113</f>
        <v>3841</v>
      </c>
      <c r="G108">
        <f>'old data reworked Mar 2015'!AG113</f>
        <v>-2683</v>
      </c>
      <c r="H108">
        <f>'old data reworked Mar 2015'!AH113</f>
        <v>100</v>
      </c>
      <c r="I108">
        <f>'old data reworked Mar 2015'!AI113</f>
        <v>2.72</v>
      </c>
      <c r="L108">
        <f t="shared" si="3"/>
        <v>50.119856344566671</v>
      </c>
      <c r="M108">
        <f t="shared" si="4"/>
        <v>18426</v>
      </c>
    </row>
    <row r="109" spans="2:13" x14ac:dyDescent="0.25">
      <c r="B109">
        <f t="shared" si="5"/>
        <v>107</v>
      </c>
      <c r="C109">
        <f>'old data reworked Mar 2015'!AC114</f>
        <v>3865</v>
      </c>
      <c r="D109">
        <f>'old data reworked Mar 2015'!AD114</f>
        <v>-2727</v>
      </c>
      <c r="E109">
        <f>'old data reworked Mar 2015'!AE114</f>
        <v>100</v>
      </c>
      <c r="F109">
        <f>'old data reworked Mar 2015'!AF114</f>
        <v>3857</v>
      </c>
      <c r="G109">
        <f>'old data reworked Mar 2015'!AG114</f>
        <v>-2666</v>
      </c>
      <c r="H109">
        <f>'old data reworked Mar 2015'!AH114</f>
        <v>100</v>
      </c>
      <c r="I109">
        <f>'old data reworked Mar 2015'!AI114</f>
        <v>2.14</v>
      </c>
      <c r="L109">
        <f t="shared" si="3"/>
        <v>61.522353661088097</v>
      </c>
      <c r="M109">
        <f t="shared" si="4"/>
        <v>28749</v>
      </c>
    </row>
    <row r="110" spans="2:13" x14ac:dyDescent="0.25">
      <c r="B110">
        <f t="shared" si="5"/>
        <v>108</v>
      </c>
      <c r="C110">
        <f>'old data reworked Mar 2015'!AC115</f>
        <v>3865</v>
      </c>
      <c r="D110">
        <f>'old data reworked Mar 2015'!AD115</f>
        <v>-2727</v>
      </c>
      <c r="E110">
        <f>'old data reworked Mar 2015'!AE115</f>
        <v>100</v>
      </c>
      <c r="F110">
        <f>'old data reworked Mar 2015'!AF115</f>
        <v>3865</v>
      </c>
      <c r="G110">
        <f>'old data reworked Mar 2015'!AG115</f>
        <v>-2657</v>
      </c>
      <c r="H110">
        <f>'old data reworked Mar 2015'!AH115</f>
        <v>100</v>
      </c>
      <c r="I110">
        <f>'old data reworked Mar 2015'!AI115</f>
        <v>2.3199999999999998</v>
      </c>
      <c r="L110">
        <f t="shared" si="3"/>
        <v>70</v>
      </c>
      <c r="M110">
        <f t="shared" si="4"/>
        <v>30172</v>
      </c>
    </row>
    <row r="111" spans="2:13" x14ac:dyDescent="0.25">
      <c r="B111">
        <f t="shared" si="5"/>
        <v>109</v>
      </c>
      <c r="C111">
        <f>'old data reworked Mar 2015'!AC116</f>
        <v>3865</v>
      </c>
      <c r="D111">
        <f>'old data reworked Mar 2015'!AD116</f>
        <v>-2727</v>
      </c>
      <c r="E111">
        <f>'old data reworked Mar 2015'!AE116</f>
        <v>100</v>
      </c>
      <c r="F111">
        <f>'old data reworked Mar 2015'!AF116</f>
        <v>3873</v>
      </c>
      <c r="G111">
        <f>'old data reworked Mar 2015'!AG116</f>
        <v>-2649</v>
      </c>
      <c r="H111">
        <f>'old data reworked Mar 2015'!AH116</f>
        <v>100</v>
      </c>
      <c r="I111">
        <f>'old data reworked Mar 2015'!AI116</f>
        <v>3.23</v>
      </c>
      <c r="L111">
        <f t="shared" si="3"/>
        <v>78.409183135650636</v>
      </c>
      <c r="M111">
        <f t="shared" si="4"/>
        <v>24275</v>
      </c>
    </row>
    <row r="112" spans="2:13" x14ac:dyDescent="0.25">
      <c r="B112">
        <f t="shared" si="5"/>
        <v>110</v>
      </c>
      <c r="C112">
        <f>'old data reworked Mar 2015'!AC117</f>
        <v>3862</v>
      </c>
      <c r="D112">
        <f>'old data reworked Mar 2015'!AD117</f>
        <v>-2741</v>
      </c>
      <c r="E112">
        <f>'old data reworked Mar 2015'!AE117</f>
        <v>100</v>
      </c>
      <c r="F112">
        <f>'old data reworked Mar 2015'!AF117</f>
        <v>3685</v>
      </c>
      <c r="G112">
        <f>'old data reworked Mar 2015'!AG117</f>
        <v>-2874</v>
      </c>
      <c r="H112">
        <f>'old data reworked Mar 2015'!AH117</f>
        <v>100</v>
      </c>
      <c r="I112">
        <f>'old data reworked Mar 2015'!AI117</f>
        <v>9.77</v>
      </c>
      <c r="L112">
        <f t="shared" si="3"/>
        <v>221.40009033421825</v>
      </c>
      <c r="M112">
        <f t="shared" si="4"/>
        <v>22661</v>
      </c>
    </row>
    <row r="113" spans="2:13" x14ac:dyDescent="0.25">
      <c r="B113">
        <f t="shared" si="5"/>
        <v>111</v>
      </c>
      <c r="C113">
        <f>'old data reworked Mar 2015'!AC118</f>
        <v>3862</v>
      </c>
      <c r="D113">
        <f>'old data reworked Mar 2015'!AD118</f>
        <v>-2741</v>
      </c>
      <c r="E113">
        <f>'old data reworked Mar 2015'!AE118</f>
        <v>100</v>
      </c>
      <c r="F113">
        <f>'old data reworked Mar 2015'!AF118</f>
        <v>3700</v>
      </c>
      <c r="G113">
        <f>'old data reworked Mar 2015'!AG118</f>
        <v>-2864</v>
      </c>
      <c r="H113">
        <f>'old data reworked Mar 2015'!AH118</f>
        <v>100</v>
      </c>
      <c r="I113">
        <f>'old data reworked Mar 2015'!AI118</f>
        <v>8.9499999999999993</v>
      </c>
      <c r="L113">
        <f t="shared" si="3"/>
        <v>203.40353979220717</v>
      </c>
      <c r="M113">
        <f t="shared" si="4"/>
        <v>22727</v>
      </c>
    </row>
    <row r="114" spans="2:13" x14ac:dyDescent="0.25">
      <c r="B114">
        <f t="shared" si="5"/>
        <v>112</v>
      </c>
      <c r="C114">
        <f>'old data reworked Mar 2015'!AC119</f>
        <v>3862</v>
      </c>
      <c r="D114">
        <f>'old data reworked Mar 2015'!AD119</f>
        <v>-2741</v>
      </c>
      <c r="E114">
        <f>'old data reworked Mar 2015'!AE119</f>
        <v>100</v>
      </c>
      <c r="F114">
        <f>'old data reworked Mar 2015'!AF119</f>
        <v>3704</v>
      </c>
      <c r="G114">
        <f>'old data reworked Mar 2015'!AG119</f>
        <v>-2853</v>
      </c>
      <c r="H114">
        <f>'old data reworked Mar 2015'!AH119</f>
        <v>100</v>
      </c>
      <c r="I114">
        <f>'old data reworked Mar 2015'!AI119</f>
        <v>9.0500000000000007</v>
      </c>
      <c r="L114">
        <f t="shared" si="3"/>
        <v>193.66982212001952</v>
      </c>
      <c r="M114">
        <f t="shared" si="4"/>
        <v>21400</v>
      </c>
    </row>
    <row r="115" spans="2:13" x14ac:dyDescent="0.25">
      <c r="B115">
        <f t="shared" si="5"/>
        <v>113</v>
      </c>
      <c r="C115">
        <f>'old data reworked Mar 2015'!AC120</f>
        <v>3862</v>
      </c>
      <c r="D115">
        <f>'old data reworked Mar 2015'!AD120</f>
        <v>-2741</v>
      </c>
      <c r="E115">
        <f>'old data reworked Mar 2015'!AE120</f>
        <v>100</v>
      </c>
      <c r="F115">
        <f>'old data reworked Mar 2015'!AF120</f>
        <v>3719</v>
      </c>
      <c r="G115">
        <f>'old data reworked Mar 2015'!AG120</f>
        <v>-2835</v>
      </c>
      <c r="H115">
        <f>'old data reworked Mar 2015'!AH120</f>
        <v>100</v>
      </c>
      <c r="I115">
        <f>'old data reworked Mar 2015'!AI120</f>
        <v>7.61</v>
      </c>
      <c r="L115">
        <f t="shared" si="3"/>
        <v>171.1286066091815</v>
      </c>
      <c r="M115">
        <f t="shared" si="4"/>
        <v>22487</v>
      </c>
    </row>
    <row r="116" spans="2:13" x14ac:dyDescent="0.25">
      <c r="B116">
        <f t="shared" si="5"/>
        <v>114</v>
      </c>
      <c r="C116">
        <f>'old data reworked Mar 2015'!AC121</f>
        <v>3862</v>
      </c>
      <c r="D116">
        <f>'old data reworked Mar 2015'!AD121</f>
        <v>-2741</v>
      </c>
      <c r="E116">
        <f>'old data reworked Mar 2015'!AE121</f>
        <v>100</v>
      </c>
      <c r="F116">
        <f>'old data reworked Mar 2015'!AF121</f>
        <v>3728</v>
      </c>
      <c r="G116">
        <f>'old data reworked Mar 2015'!AG121</f>
        <v>-2823</v>
      </c>
      <c r="H116">
        <f>'old data reworked Mar 2015'!AH121</f>
        <v>100</v>
      </c>
      <c r="I116">
        <f>'old data reworked Mar 2015'!AI121</f>
        <v>7.1</v>
      </c>
      <c r="L116">
        <f t="shared" si="3"/>
        <v>157.09869509324386</v>
      </c>
      <c r="M116">
        <f t="shared" si="4"/>
        <v>22127</v>
      </c>
    </row>
    <row r="117" spans="2:13" x14ac:dyDescent="0.25">
      <c r="B117">
        <f t="shared" si="5"/>
        <v>115</v>
      </c>
      <c r="C117">
        <f>'old data reworked Mar 2015'!AC122</f>
        <v>3862</v>
      </c>
      <c r="D117">
        <f>'old data reworked Mar 2015'!AD122</f>
        <v>-2741</v>
      </c>
      <c r="E117">
        <f>'old data reworked Mar 2015'!AE122</f>
        <v>100</v>
      </c>
      <c r="F117">
        <f>'old data reworked Mar 2015'!AF122</f>
        <v>3737</v>
      </c>
      <c r="G117">
        <f>'old data reworked Mar 2015'!AG122</f>
        <v>-2809</v>
      </c>
      <c r="H117">
        <f>'old data reworked Mar 2015'!AH122</f>
        <v>100</v>
      </c>
      <c r="I117">
        <f>'old data reworked Mar 2015'!AI122</f>
        <v>5.91</v>
      </c>
      <c r="L117">
        <f t="shared" si="3"/>
        <v>142.29898102235308</v>
      </c>
      <c r="M117">
        <f t="shared" si="4"/>
        <v>24078</v>
      </c>
    </row>
    <row r="118" spans="2:13" x14ac:dyDescent="0.25">
      <c r="B118">
        <f t="shared" si="5"/>
        <v>116</v>
      </c>
      <c r="C118">
        <f>'old data reworked Mar 2015'!AC123</f>
        <v>3862</v>
      </c>
      <c r="D118">
        <f>'old data reworked Mar 2015'!AD123</f>
        <v>-2741</v>
      </c>
      <c r="E118">
        <f>'old data reworked Mar 2015'!AE123</f>
        <v>100</v>
      </c>
      <c r="F118">
        <f>'old data reworked Mar 2015'!AF123</f>
        <v>3754</v>
      </c>
      <c r="G118">
        <f>'old data reworked Mar 2015'!AG123</f>
        <v>-2786</v>
      </c>
      <c r="H118">
        <f>'old data reworked Mar 2015'!AH123</f>
        <v>100</v>
      </c>
      <c r="I118">
        <f>'old data reworked Mar 2015'!AI123</f>
        <v>5.3</v>
      </c>
      <c r="L118">
        <f t="shared" si="3"/>
        <v>117</v>
      </c>
      <c r="M118">
        <f t="shared" si="4"/>
        <v>22075</v>
      </c>
    </row>
    <row r="119" spans="2:13" x14ac:dyDescent="0.25">
      <c r="B119">
        <f t="shared" si="5"/>
        <v>117</v>
      </c>
      <c r="C119">
        <f>'old data reworked Mar 2015'!AC124</f>
        <v>3862</v>
      </c>
      <c r="D119">
        <f>'old data reworked Mar 2015'!AD124</f>
        <v>-2741</v>
      </c>
      <c r="E119">
        <f>'old data reworked Mar 2015'!AE124</f>
        <v>100</v>
      </c>
      <c r="F119">
        <f>'old data reworked Mar 2015'!AF124</f>
        <v>3756</v>
      </c>
      <c r="G119">
        <f>'old data reworked Mar 2015'!AG124</f>
        <v>-2783</v>
      </c>
      <c r="H119">
        <f>'old data reworked Mar 2015'!AH124</f>
        <v>100</v>
      </c>
      <c r="I119">
        <f>'old data reworked Mar 2015'!AI124</f>
        <v>4.9400000000000004</v>
      </c>
      <c r="L119">
        <f t="shared" si="3"/>
        <v>114.0175425099138</v>
      </c>
      <c r="M119">
        <f t="shared" si="4"/>
        <v>23080</v>
      </c>
    </row>
    <row r="120" spans="2:13" x14ac:dyDescent="0.25">
      <c r="B120">
        <f t="shared" si="5"/>
        <v>118</v>
      </c>
      <c r="C120">
        <f>'old data reworked Mar 2015'!AC125</f>
        <v>3862</v>
      </c>
      <c r="D120">
        <f>'old data reworked Mar 2015'!AD125</f>
        <v>-2741</v>
      </c>
      <c r="E120">
        <f>'old data reworked Mar 2015'!AE125</f>
        <v>100</v>
      </c>
      <c r="F120">
        <f>'old data reworked Mar 2015'!AF125</f>
        <v>3771</v>
      </c>
      <c r="G120">
        <f>'old data reworked Mar 2015'!AG125</f>
        <v>-2765</v>
      </c>
      <c r="H120">
        <f>'old data reworked Mar 2015'!AH125</f>
        <v>100</v>
      </c>
      <c r="I120">
        <f>'old data reworked Mar 2015'!AI125</f>
        <v>4.28</v>
      </c>
      <c r="L120">
        <f t="shared" si="3"/>
        <v>94.111635837445732</v>
      </c>
      <c r="M120">
        <f t="shared" si="4"/>
        <v>21989</v>
      </c>
    </row>
    <row r="121" spans="2:13" x14ac:dyDescent="0.25">
      <c r="B121">
        <f t="shared" si="5"/>
        <v>119</v>
      </c>
      <c r="C121">
        <f>'old data reworked Mar 2015'!AC126</f>
        <v>3862</v>
      </c>
      <c r="D121">
        <f>'old data reworked Mar 2015'!AD126</f>
        <v>-2741</v>
      </c>
      <c r="E121">
        <f>'old data reworked Mar 2015'!AE126</f>
        <v>100</v>
      </c>
      <c r="F121">
        <f>'old data reworked Mar 2015'!AF126</f>
        <v>3773</v>
      </c>
      <c r="G121">
        <f>'old data reworked Mar 2015'!AG126</f>
        <v>-2762</v>
      </c>
      <c r="H121">
        <f>'old data reworked Mar 2015'!AH126</f>
        <v>100</v>
      </c>
      <c r="I121">
        <f>'old data reworked Mar 2015'!AI126</f>
        <v>4.21</v>
      </c>
      <c r="L121">
        <f t="shared" si="3"/>
        <v>91.443971917234649</v>
      </c>
      <c r="M121">
        <f t="shared" si="4"/>
        <v>21721</v>
      </c>
    </row>
    <row r="122" spans="2:13" x14ac:dyDescent="0.25">
      <c r="B122">
        <f t="shared" si="5"/>
        <v>120</v>
      </c>
      <c r="C122">
        <f>'old data reworked Mar 2015'!AC127</f>
        <v>3862</v>
      </c>
      <c r="D122">
        <f>'old data reworked Mar 2015'!AD127</f>
        <v>-2741</v>
      </c>
      <c r="E122">
        <f>'old data reworked Mar 2015'!AE127</f>
        <v>100</v>
      </c>
      <c r="F122">
        <f>'old data reworked Mar 2015'!AF127</f>
        <v>3782</v>
      </c>
      <c r="G122">
        <f>'old data reworked Mar 2015'!AG127</f>
        <v>-2751</v>
      </c>
      <c r="H122">
        <f>'old data reworked Mar 2015'!AH127</f>
        <v>100</v>
      </c>
      <c r="I122">
        <f>'old data reworked Mar 2015'!AI127</f>
        <v>3.75</v>
      </c>
      <c r="L122">
        <f t="shared" si="3"/>
        <v>80.622577482985491</v>
      </c>
      <c r="M122">
        <f t="shared" si="4"/>
        <v>21499</v>
      </c>
    </row>
    <row r="123" spans="2:13" x14ac:dyDescent="0.25">
      <c r="B123">
        <f t="shared" si="5"/>
        <v>121</v>
      </c>
      <c r="C123">
        <f>'old data reworked Mar 2015'!AC128</f>
        <v>3862</v>
      </c>
      <c r="D123">
        <f>'old data reworked Mar 2015'!AD128</f>
        <v>-2741</v>
      </c>
      <c r="E123">
        <f>'old data reworked Mar 2015'!AE128</f>
        <v>100</v>
      </c>
      <c r="F123">
        <f>'old data reworked Mar 2015'!AF128</f>
        <v>3810</v>
      </c>
      <c r="G123">
        <f>'old data reworked Mar 2015'!AG128</f>
        <v>-2717</v>
      </c>
      <c r="H123">
        <f>'old data reworked Mar 2015'!AH128</f>
        <v>100</v>
      </c>
      <c r="I123">
        <f>'old data reworked Mar 2015'!AI128</f>
        <v>2.63</v>
      </c>
      <c r="L123">
        <f t="shared" si="3"/>
        <v>57.271284253105414</v>
      </c>
      <c r="M123">
        <f t="shared" si="4"/>
        <v>21776</v>
      </c>
    </row>
    <row r="124" spans="2:13" x14ac:dyDescent="0.25">
      <c r="B124">
        <f t="shared" si="5"/>
        <v>122</v>
      </c>
      <c r="C124">
        <f>'old data reworked Mar 2015'!AC129</f>
        <v>3862</v>
      </c>
      <c r="D124">
        <f>'old data reworked Mar 2015'!AD129</f>
        <v>-2741</v>
      </c>
      <c r="E124">
        <f>'old data reworked Mar 2015'!AE129</f>
        <v>100</v>
      </c>
      <c r="F124">
        <f>'old data reworked Mar 2015'!AF129</f>
        <v>3815</v>
      </c>
      <c r="G124">
        <f>'old data reworked Mar 2015'!AG129</f>
        <v>-2712</v>
      </c>
      <c r="H124">
        <f>'old data reworked Mar 2015'!AH129</f>
        <v>100</v>
      </c>
      <c r="I124">
        <f>'old data reworked Mar 2015'!AI129</f>
        <v>3.18</v>
      </c>
      <c r="L124">
        <f t="shared" si="3"/>
        <v>55.226805085936306</v>
      </c>
      <c r="M124">
        <f t="shared" si="4"/>
        <v>17367</v>
      </c>
    </row>
    <row r="125" spans="2:13" x14ac:dyDescent="0.25">
      <c r="B125">
        <f t="shared" si="5"/>
        <v>123</v>
      </c>
      <c r="C125">
        <f>'old data reworked Mar 2015'!AC130</f>
        <v>3862</v>
      </c>
      <c r="D125">
        <f>'old data reworked Mar 2015'!AD130</f>
        <v>-2741</v>
      </c>
      <c r="E125">
        <f>'old data reworked Mar 2015'!AE130</f>
        <v>100</v>
      </c>
      <c r="F125">
        <f>'old data reworked Mar 2015'!AF130</f>
        <v>3826</v>
      </c>
      <c r="G125">
        <f>'old data reworked Mar 2015'!AG130</f>
        <v>-2700</v>
      </c>
      <c r="H125">
        <f>'old data reworked Mar 2015'!AH130</f>
        <v>100</v>
      </c>
      <c r="I125">
        <f>'old data reworked Mar 2015'!AI130</f>
        <v>2.91</v>
      </c>
      <c r="L125">
        <f t="shared" si="3"/>
        <v>54.561891462814962</v>
      </c>
      <c r="M125">
        <f t="shared" si="4"/>
        <v>18750</v>
      </c>
    </row>
    <row r="126" spans="2:13" x14ac:dyDescent="0.25">
      <c r="B126">
        <f t="shared" si="5"/>
        <v>124</v>
      </c>
      <c r="C126">
        <f>'old data reworked Mar 2015'!AC131</f>
        <v>3862</v>
      </c>
      <c r="D126">
        <f>'old data reworked Mar 2015'!AD131</f>
        <v>-2741</v>
      </c>
      <c r="E126">
        <f>'old data reworked Mar 2015'!AE131</f>
        <v>100</v>
      </c>
      <c r="F126">
        <f>'old data reworked Mar 2015'!AF131</f>
        <v>3841</v>
      </c>
      <c r="G126">
        <f>'old data reworked Mar 2015'!AG131</f>
        <v>-2683</v>
      </c>
      <c r="H126">
        <f>'old data reworked Mar 2015'!AH131</f>
        <v>100</v>
      </c>
      <c r="I126">
        <f>'old data reworked Mar 2015'!AI131</f>
        <v>2.4700000000000002</v>
      </c>
      <c r="L126">
        <f t="shared" si="3"/>
        <v>61.684682053164543</v>
      </c>
      <c r="M126">
        <f t="shared" si="4"/>
        <v>24974</v>
      </c>
    </row>
    <row r="127" spans="2:13" x14ac:dyDescent="0.25">
      <c r="B127">
        <f t="shared" si="5"/>
        <v>125</v>
      </c>
      <c r="C127">
        <f>'old data reworked Mar 2015'!AC132</f>
        <v>3862</v>
      </c>
      <c r="D127">
        <f>'old data reworked Mar 2015'!AD132</f>
        <v>-2741</v>
      </c>
      <c r="E127">
        <f>'old data reworked Mar 2015'!AE132</f>
        <v>100</v>
      </c>
      <c r="F127">
        <f>'old data reworked Mar 2015'!AF132</f>
        <v>3865</v>
      </c>
      <c r="G127">
        <f>'old data reworked Mar 2015'!AG132</f>
        <v>-2657</v>
      </c>
      <c r="H127">
        <f>'old data reworked Mar 2015'!AH132</f>
        <v>100</v>
      </c>
      <c r="I127">
        <f>'old data reworked Mar 2015'!AI132</f>
        <v>4.2699999999999996</v>
      </c>
      <c r="L127">
        <f t="shared" si="3"/>
        <v>84.053554356731397</v>
      </c>
      <c r="M127">
        <f t="shared" si="4"/>
        <v>19685</v>
      </c>
    </row>
    <row r="128" spans="2:13" x14ac:dyDescent="0.25">
      <c r="B128">
        <f t="shared" si="5"/>
        <v>126</v>
      </c>
      <c r="C128">
        <f>'old data reworked Mar 2015'!AC133</f>
        <v>3862</v>
      </c>
      <c r="D128">
        <f>'old data reworked Mar 2015'!AD133</f>
        <v>-2741</v>
      </c>
      <c r="E128">
        <f>'old data reworked Mar 2015'!AE133</f>
        <v>100</v>
      </c>
      <c r="F128">
        <f>'old data reworked Mar 2015'!AF133</f>
        <v>3873</v>
      </c>
      <c r="G128">
        <f>'old data reworked Mar 2015'!AG133</f>
        <v>-2649</v>
      </c>
      <c r="H128">
        <f>'old data reworked Mar 2015'!AH133</f>
        <v>100</v>
      </c>
      <c r="I128">
        <f>'old data reworked Mar 2015'!AI133</f>
        <v>4.41</v>
      </c>
      <c r="L128">
        <f t="shared" si="3"/>
        <v>92.655275079188016</v>
      </c>
      <c r="M128">
        <f t="shared" si="4"/>
        <v>21010</v>
      </c>
    </row>
    <row r="129" spans="2:13" x14ac:dyDescent="0.25">
      <c r="B129">
        <f t="shared" si="5"/>
        <v>127</v>
      </c>
      <c r="C129">
        <f>'old data reworked Mar 2015'!AC134</f>
        <v>3858</v>
      </c>
      <c r="D129">
        <f>'old data reworked Mar 2015'!AD134</f>
        <v>-2753</v>
      </c>
      <c r="E129">
        <f>'old data reworked Mar 2015'!AE134</f>
        <v>100</v>
      </c>
      <c r="F129">
        <f>'old data reworked Mar 2015'!AF134</f>
        <v>3685</v>
      </c>
      <c r="G129">
        <f>'old data reworked Mar 2015'!AG134</f>
        <v>-2874</v>
      </c>
      <c r="H129">
        <f>'old data reworked Mar 2015'!AH134</f>
        <v>100</v>
      </c>
      <c r="I129">
        <f>'old data reworked Mar 2015'!AI134</f>
        <v>8.89</v>
      </c>
      <c r="L129">
        <f t="shared" si="3"/>
        <v>211.11608181282637</v>
      </c>
      <c r="M129">
        <f t="shared" si="4"/>
        <v>23748</v>
      </c>
    </row>
    <row r="130" spans="2:13" x14ac:dyDescent="0.25">
      <c r="B130">
        <f t="shared" si="5"/>
        <v>128</v>
      </c>
      <c r="C130">
        <f>'old data reworked Mar 2015'!AC135</f>
        <v>3858</v>
      </c>
      <c r="D130">
        <f>'old data reworked Mar 2015'!AD135</f>
        <v>-2753</v>
      </c>
      <c r="E130">
        <f>'old data reworked Mar 2015'!AE135</f>
        <v>100</v>
      </c>
      <c r="F130">
        <f>'old data reworked Mar 2015'!AF135</f>
        <v>3700</v>
      </c>
      <c r="G130">
        <f>'old data reworked Mar 2015'!AG135</f>
        <v>-2864</v>
      </c>
      <c r="H130">
        <f>'old data reworked Mar 2015'!AH135</f>
        <v>100</v>
      </c>
      <c r="I130">
        <f>'old data reworked Mar 2015'!AI135</f>
        <v>8.81</v>
      </c>
      <c r="L130">
        <f t="shared" si="3"/>
        <v>193.09324172533849</v>
      </c>
      <c r="M130">
        <f t="shared" si="4"/>
        <v>21918</v>
      </c>
    </row>
    <row r="131" spans="2:13" x14ac:dyDescent="0.25">
      <c r="B131">
        <f t="shared" si="5"/>
        <v>129</v>
      </c>
      <c r="C131">
        <f>'old data reworked Mar 2015'!AC136</f>
        <v>3858</v>
      </c>
      <c r="D131">
        <f>'old data reworked Mar 2015'!AD136</f>
        <v>-2753</v>
      </c>
      <c r="E131">
        <f>'old data reworked Mar 2015'!AE136</f>
        <v>100</v>
      </c>
      <c r="F131">
        <f>'old data reworked Mar 2015'!AF136</f>
        <v>3704</v>
      </c>
      <c r="G131">
        <f>'old data reworked Mar 2015'!AG136</f>
        <v>-2853</v>
      </c>
      <c r="H131">
        <f>'old data reworked Mar 2015'!AH136</f>
        <v>100</v>
      </c>
      <c r="I131">
        <f>'old data reworked Mar 2015'!AI136</f>
        <v>8.49</v>
      </c>
      <c r="L131">
        <f t="shared" si="3"/>
        <v>183.61917111238685</v>
      </c>
      <c r="M131">
        <f t="shared" si="4"/>
        <v>21628</v>
      </c>
    </row>
    <row r="132" spans="2:13" x14ac:dyDescent="0.25">
      <c r="B132">
        <f t="shared" si="5"/>
        <v>130</v>
      </c>
      <c r="C132">
        <f>'old data reworked Mar 2015'!AC137</f>
        <v>3858</v>
      </c>
      <c r="D132">
        <f>'old data reworked Mar 2015'!AD137</f>
        <v>-2753</v>
      </c>
      <c r="E132">
        <f>'old data reworked Mar 2015'!AE137</f>
        <v>100</v>
      </c>
      <c r="F132">
        <f>'old data reworked Mar 2015'!AF137</f>
        <v>3719</v>
      </c>
      <c r="G132">
        <f>'old data reworked Mar 2015'!AG137</f>
        <v>-2835</v>
      </c>
      <c r="H132">
        <f>'old data reworked Mar 2015'!AH137</f>
        <v>100</v>
      </c>
      <c r="I132">
        <f>'old data reworked Mar 2015'!AI137</f>
        <v>8.68</v>
      </c>
      <c r="L132">
        <f t="shared" ref="L132:L195" si="6">((C132-F132)^2+(G132-D132)^2)^0.5</f>
        <v>161.38463371709216</v>
      </c>
      <c r="M132">
        <f t="shared" ref="M132:M195" si="7">ROUND(L132/(I132/1000),0)</f>
        <v>18593</v>
      </c>
    </row>
    <row r="133" spans="2:13" x14ac:dyDescent="0.25">
      <c r="B133">
        <f t="shared" ref="B133:B196" si="8">B132+1</f>
        <v>131</v>
      </c>
      <c r="C133">
        <f>'old data reworked Mar 2015'!AC138</f>
        <v>3858</v>
      </c>
      <c r="D133">
        <f>'old data reworked Mar 2015'!AD138</f>
        <v>-2753</v>
      </c>
      <c r="E133">
        <f>'old data reworked Mar 2015'!AE138</f>
        <v>100</v>
      </c>
      <c r="F133">
        <f>'old data reworked Mar 2015'!AF138</f>
        <v>3728</v>
      </c>
      <c r="G133">
        <f>'old data reworked Mar 2015'!AG138</f>
        <v>-2823</v>
      </c>
      <c r="H133">
        <f>'old data reworked Mar 2015'!AH138</f>
        <v>100</v>
      </c>
      <c r="I133">
        <f>'old data reworked Mar 2015'!AI138</f>
        <v>6.98</v>
      </c>
      <c r="L133">
        <f t="shared" si="6"/>
        <v>147.648230602334</v>
      </c>
      <c r="M133">
        <f t="shared" si="7"/>
        <v>21153</v>
      </c>
    </row>
    <row r="134" spans="2:13" x14ac:dyDescent="0.25">
      <c r="B134">
        <f t="shared" si="8"/>
        <v>132</v>
      </c>
      <c r="C134">
        <f>'old data reworked Mar 2015'!AC139</f>
        <v>3858</v>
      </c>
      <c r="D134">
        <f>'old data reworked Mar 2015'!AD139</f>
        <v>-2753</v>
      </c>
      <c r="E134">
        <f>'old data reworked Mar 2015'!AE139</f>
        <v>100</v>
      </c>
      <c r="F134">
        <f>'old data reworked Mar 2015'!AF139</f>
        <v>3737</v>
      </c>
      <c r="G134">
        <f>'old data reworked Mar 2015'!AG139</f>
        <v>-2809</v>
      </c>
      <c r="H134">
        <f>'old data reworked Mar 2015'!AH139</f>
        <v>100</v>
      </c>
      <c r="I134">
        <f>'old data reworked Mar 2015'!AI139</f>
        <v>6.18</v>
      </c>
      <c r="L134">
        <f t="shared" si="6"/>
        <v>133.33041663476493</v>
      </c>
      <c r="M134">
        <f t="shared" si="7"/>
        <v>21575</v>
      </c>
    </row>
    <row r="135" spans="2:13" x14ac:dyDescent="0.25">
      <c r="B135">
        <f t="shared" si="8"/>
        <v>133</v>
      </c>
      <c r="C135">
        <f>'old data reworked Mar 2015'!AC140</f>
        <v>3858</v>
      </c>
      <c r="D135">
        <f>'old data reworked Mar 2015'!AD140</f>
        <v>-2753</v>
      </c>
      <c r="E135">
        <f>'old data reworked Mar 2015'!AE140</f>
        <v>100</v>
      </c>
      <c r="F135">
        <f>'old data reworked Mar 2015'!AF140</f>
        <v>3754</v>
      </c>
      <c r="G135">
        <f>'old data reworked Mar 2015'!AG140</f>
        <v>-2786</v>
      </c>
      <c r="H135">
        <f>'old data reworked Mar 2015'!AH140</f>
        <v>100</v>
      </c>
      <c r="I135">
        <f>'old data reworked Mar 2015'!AI140</f>
        <v>5.03</v>
      </c>
      <c r="L135">
        <f t="shared" si="6"/>
        <v>109.11003620199197</v>
      </c>
      <c r="M135">
        <f t="shared" si="7"/>
        <v>21692</v>
      </c>
    </row>
    <row r="136" spans="2:13" x14ac:dyDescent="0.25">
      <c r="B136">
        <f t="shared" si="8"/>
        <v>134</v>
      </c>
      <c r="C136">
        <f>'old data reworked Mar 2015'!AC141</f>
        <v>3858</v>
      </c>
      <c r="D136">
        <f>'old data reworked Mar 2015'!AD141</f>
        <v>-2753</v>
      </c>
      <c r="E136">
        <f>'old data reworked Mar 2015'!AE141</f>
        <v>100</v>
      </c>
      <c r="F136">
        <f>'old data reworked Mar 2015'!AF141</f>
        <v>3756</v>
      </c>
      <c r="G136">
        <f>'old data reworked Mar 2015'!AG141</f>
        <v>-2783</v>
      </c>
      <c r="H136">
        <f>'old data reworked Mar 2015'!AH141</f>
        <v>100</v>
      </c>
      <c r="I136">
        <f>'old data reworked Mar 2015'!AI141</f>
        <v>5.54</v>
      </c>
      <c r="L136">
        <f t="shared" si="6"/>
        <v>106.3202708800161</v>
      </c>
      <c r="M136">
        <f t="shared" si="7"/>
        <v>19191</v>
      </c>
    </row>
    <row r="137" spans="2:13" x14ac:dyDescent="0.25">
      <c r="B137">
        <f t="shared" si="8"/>
        <v>135</v>
      </c>
      <c r="C137">
        <f>'old data reworked Mar 2015'!AC142</f>
        <v>3858</v>
      </c>
      <c r="D137">
        <f>'old data reworked Mar 2015'!AD142</f>
        <v>-2753</v>
      </c>
      <c r="E137">
        <f>'old data reworked Mar 2015'!AE142</f>
        <v>100</v>
      </c>
      <c r="F137">
        <f>'old data reworked Mar 2015'!AF142</f>
        <v>3771</v>
      </c>
      <c r="G137">
        <f>'old data reworked Mar 2015'!AG142</f>
        <v>-2765</v>
      </c>
      <c r="H137">
        <f>'old data reworked Mar 2015'!AH142</f>
        <v>100</v>
      </c>
      <c r="I137">
        <f>'old data reworked Mar 2015'!AI142</f>
        <v>4.92</v>
      </c>
      <c r="L137">
        <f t="shared" si="6"/>
        <v>87.823687009826685</v>
      </c>
      <c r="M137">
        <f t="shared" si="7"/>
        <v>17850</v>
      </c>
    </row>
    <row r="138" spans="2:13" x14ac:dyDescent="0.25">
      <c r="B138">
        <f t="shared" si="8"/>
        <v>136</v>
      </c>
      <c r="C138">
        <f>'old data reworked Mar 2015'!AC143</f>
        <v>3858</v>
      </c>
      <c r="D138">
        <f>'old data reworked Mar 2015'!AD143</f>
        <v>-2753</v>
      </c>
      <c r="E138">
        <f>'old data reworked Mar 2015'!AE143</f>
        <v>100</v>
      </c>
      <c r="F138">
        <f>'old data reworked Mar 2015'!AF143</f>
        <v>3773</v>
      </c>
      <c r="G138">
        <f>'old data reworked Mar 2015'!AG143</f>
        <v>-2762</v>
      </c>
      <c r="H138">
        <f>'old data reworked Mar 2015'!AH143</f>
        <v>100</v>
      </c>
      <c r="I138">
        <f>'old data reworked Mar 2015'!AI143</f>
        <v>3.78</v>
      </c>
      <c r="L138">
        <f t="shared" si="6"/>
        <v>85.475142585432408</v>
      </c>
      <c r="M138">
        <f t="shared" si="7"/>
        <v>22612</v>
      </c>
    </row>
    <row r="139" spans="2:13" x14ac:dyDescent="0.25">
      <c r="B139">
        <f t="shared" si="8"/>
        <v>137</v>
      </c>
      <c r="C139">
        <f>'old data reworked Mar 2015'!AC144</f>
        <v>3858</v>
      </c>
      <c r="D139">
        <f>'old data reworked Mar 2015'!AD144</f>
        <v>-2753</v>
      </c>
      <c r="E139">
        <f>'old data reworked Mar 2015'!AE144</f>
        <v>100</v>
      </c>
      <c r="F139">
        <f>'old data reworked Mar 2015'!AF144</f>
        <v>3782</v>
      </c>
      <c r="G139">
        <f>'old data reworked Mar 2015'!AG144</f>
        <v>-2751</v>
      </c>
      <c r="H139">
        <f>'old data reworked Mar 2015'!AH144</f>
        <v>100</v>
      </c>
      <c r="I139">
        <f>'old data reworked Mar 2015'!AI144</f>
        <v>3.62</v>
      </c>
      <c r="L139">
        <f t="shared" si="6"/>
        <v>76.026311234992846</v>
      </c>
      <c r="M139">
        <f t="shared" si="7"/>
        <v>21002</v>
      </c>
    </row>
    <row r="140" spans="2:13" x14ac:dyDescent="0.25">
      <c r="B140">
        <f t="shared" si="8"/>
        <v>138</v>
      </c>
      <c r="C140">
        <f>'old data reworked Mar 2015'!AC145</f>
        <v>3858</v>
      </c>
      <c r="D140">
        <f>'old data reworked Mar 2015'!AD145</f>
        <v>-2753</v>
      </c>
      <c r="E140">
        <f>'old data reworked Mar 2015'!AE145</f>
        <v>100</v>
      </c>
      <c r="F140">
        <f>'old data reworked Mar 2015'!AF145</f>
        <v>3810</v>
      </c>
      <c r="G140">
        <f>'old data reworked Mar 2015'!AG145</f>
        <v>-2717</v>
      </c>
      <c r="H140">
        <f>'old data reworked Mar 2015'!AH145</f>
        <v>100</v>
      </c>
      <c r="I140">
        <f>'old data reworked Mar 2015'!AI145</f>
        <v>3.54</v>
      </c>
      <c r="L140">
        <f t="shared" si="6"/>
        <v>60</v>
      </c>
      <c r="M140">
        <f t="shared" si="7"/>
        <v>16949</v>
      </c>
    </row>
    <row r="141" spans="2:13" x14ac:dyDescent="0.25">
      <c r="B141">
        <f t="shared" si="8"/>
        <v>139</v>
      </c>
      <c r="C141">
        <f>'old data reworked Mar 2015'!AC146</f>
        <v>3858</v>
      </c>
      <c r="D141">
        <f>'old data reworked Mar 2015'!AD146</f>
        <v>-2753</v>
      </c>
      <c r="E141">
        <f>'old data reworked Mar 2015'!AE146</f>
        <v>100</v>
      </c>
      <c r="F141">
        <f>'old data reworked Mar 2015'!AF146</f>
        <v>3815</v>
      </c>
      <c r="G141">
        <f>'old data reworked Mar 2015'!AG146</f>
        <v>-2712</v>
      </c>
      <c r="H141">
        <f>'old data reworked Mar 2015'!AH146</f>
        <v>100</v>
      </c>
      <c r="I141">
        <f>'old data reworked Mar 2015'!AI146</f>
        <v>3.49</v>
      </c>
      <c r="L141">
        <f t="shared" si="6"/>
        <v>59.413803110051795</v>
      </c>
      <c r="M141">
        <f t="shared" si="7"/>
        <v>17024</v>
      </c>
    </row>
    <row r="142" spans="2:13" x14ac:dyDescent="0.25">
      <c r="B142">
        <f t="shared" si="8"/>
        <v>140</v>
      </c>
      <c r="C142">
        <f>'old data reworked Mar 2015'!AC147</f>
        <v>3858</v>
      </c>
      <c r="D142">
        <f>'old data reworked Mar 2015'!AD147</f>
        <v>-2753</v>
      </c>
      <c r="E142">
        <f>'old data reworked Mar 2015'!AE147</f>
        <v>100</v>
      </c>
      <c r="F142">
        <f>'old data reworked Mar 2015'!AF147</f>
        <v>3826</v>
      </c>
      <c r="G142">
        <f>'old data reworked Mar 2015'!AG147</f>
        <v>-2700</v>
      </c>
      <c r="H142">
        <f>'old data reworked Mar 2015'!AH147</f>
        <v>100</v>
      </c>
      <c r="I142">
        <f>'old data reworked Mar 2015'!AI147</f>
        <v>3.01</v>
      </c>
      <c r="L142">
        <f t="shared" si="6"/>
        <v>61.911226768656427</v>
      </c>
      <c r="M142">
        <f t="shared" si="7"/>
        <v>20569</v>
      </c>
    </row>
    <row r="143" spans="2:13" x14ac:dyDescent="0.25">
      <c r="B143">
        <f t="shared" si="8"/>
        <v>141</v>
      </c>
      <c r="C143">
        <f>'old data reworked Mar 2015'!AC148</f>
        <v>3858</v>
      </c>
      <c r="D143">
        <f>'old data reworked Mar 2015'!AD148</f>
        <v>-2753</v>
      </c>
      <c r="E143">
        <f>'old data reworked Mar 2015'!AE148</f>
        <v>100</v>
      </c>
      <c r="F143">
        <f>'old data reworked Mar 2015'!AF148</f>
        <v>3841</v>
      </c>
      <c r="G143">
        <f>'old data reworked Mar 2015'!AG148</f>
        <v>-2683</v>
      </c>
      <c r="H143">
        <f>'old data reworked Mar 2015'!AH148</f>
        <v>100</v>
      </c>
      <c r="I143">
        <f>'old data reworked Mar 2015'!AI148</f>
        <v>3.01</v>
      </c>
      <c r="L143">
        <f t="shared" si="6"/>
        <v>72.034713853808015</v>
      </c>
      <c r="M143">
        <f t="shared" si="7"/>
        <v>23932</v>
      </c>
    </row>
    <row r="144" spans="2:13" x14ac:dyDescent="0.25">
      <c r="B144">
        <f t="shared" si="8"/>
        <v>142</v>
      </c>
      <c r="C144">
        <f>'old data reworked Mar 2015'!AC149</f>
        <v>3858</v>
      </c>
      <c r="D144">
        <f>'old data reworked Mar 2015'!AD149</f>
        <v>-2753</v>
      </c>
      <c r="E144">
        <f>'old data reworked Mar 2015'!AE149</f>
        <v>100</v>
      </c>
      <c r="F144">
        <f>'old data reworked Mar 2015'!AF149</f>
        <v>3857</v>
      </c>
      <c r="G144">
        <f>'old data reworked Mar 2015'!AG149</f>
        <v>-2666</v>
      </c>
      <c r="H144">
        <f>'old data reworked Mar 2015'!AH149</f>
        <v>100</v>
      </c>
      <c r="I144">
        <f>'old data reworked Mar 2015'!AI149</f>
        <v>3.11</v>
      </c>
      <c r="L144">
        <f t="shared" si="6"/>
        <v>87.005746936624831</v>
      </c>
      <c r="M144">
        <f t="shared" si="7"/>
        <v>27976</v>
      </c>
    </row>
    <row r="145" spans="2:13" x14ac:dyDescent="0.25">
      <c r="B145">
        <f t="shared" si="8"/>
        <v>143</v>
      </c>
      <c r="C145">
        <f>'old data reworked Mar 2015'!AC150</f>
        <v>3858</v>
      </c>
      <c r="D145">
        <f>'old data reworked Mar 2015'!AD150</f>
        <v>-2753</v>
      </c>
      <c r="E145">
        <f>'old data reworked Mar 2015'!AE150</f>
        <v>100</v>
      </c>
      <c r="F145">
        <f>'old data reworked Mar 2015'!AF150</f>
        <v>3865</v>
      </c>
      <c r="G145">
        <f>'old data reworked Mar 2015'!AG150</f>
        <v>-2657</v>
      </c>
      <c r="H145">
        <f>'old data reworked Mar 2015'!AH150</f>
        <v>100</v>
      </c>
      <c r="I145">
        <f>'old data reworked Mar 2015'!AI150</f>
        <v>3.22</v>
      </c>
      <c r="L145">
        <f t="shared" si="6"/>
        <v>96.254870006665115</v>
      </c>
      <c r="M145">
        <f t="shared" si="7"/>
        <v>29893</v>
      </c>
    </row>
    <row r="146" spans="2:13" x14ac:dyDescent="0.25">
      <c r="B146">
        <f t="shared" si="8"/>
        <v>144</v>
      </c>
      <c r="C146">
        <f>'old data reworked Mar 2015'!AC151</f>
        <v>3858</v>
      </c>
      <c r="D146">
        <f>'old data reworked Mar 2015'!AD151</f>
        <v>-2753</v>
      </c>
      <c r="E146">
        <f>'old data reworked Mar 2015'!AE151</f>
        <v>100</v>
      </c>
      <c r="F146">
        <f>'old data reworked Mar 2015'!AF151</f>
        <v>3873</v>
      </c>
      <c r="G146">
        <f>'old data reworked Mar 2015'!AG151</f>
        <v>-2649</v>
      </c>
      <c r="H146">
        <f>'old data reworked Mar 2015'!AH151</f>
        <v>100</v>
      </c>
      <c r="I146">
        <f>'old data reworked Mar 2015'!AI151</f>
        <v>4.26</v>
      </c>
      <c r="L146">
        <f t="shared" si="6"/>
        <v>105.07616285342742</v>
      </c>
      <c r="M146">
        <f t="shared" si="7"/>
        <v>24666</v>
      </c>
    </row>
    <row r="147" spans="2:13" x14ac:dyDescent="0.25">
      <c r="B147">
        <f t="shared" si="8"/>
        <v>145</v>
      </c>
      <c r="C147">
        <f>'old data reworked Mar 2015'!AC152</f>
        <v>3858</v>
      </c>
      <c r="D147">
        <f>'old data reworked Mar 2015'!AD152</f>
        <v>-2769</v>
      </c>
      <c r="E147">
        <f>'old data reworked Mar 2015'!AE152</f>
        <v>100</v>
      </c>
      <c r="F147">
        <f>'old data reworked Mar 2015'!AF152</f>
        <v>3685</v>
      </c>
      <c r="G147">
        <f>'old data reworked Mar 2015'!AG152</f>
        <v>-2874</v>
      </c>
      <c r="H147">
        <f>'old data reworked Mar 2015'!AH152</f>
        <v>100</v>
      </c>
      <c r="I147">
        <f>'old data reworked Mar 2015'!AI152</f>
        <v>9.16</v>
      </c>
      <c r="L147">
        <f t="shared" si="6"/>
        <v>202.37094653136353</v>
      </c>
      <c r="M147">
        <f t="shared" si="7"/>
        <v>22093</v>
      </c>
    </row>
    <row r="148" spans="2:13" x14ac:dyDescent="0.25">
      <c r="B148">
        <f t="shared" si="8"/>
        <v>146</v>
      </c>
      <c r="C148">
        <f>'old data reworked Mar 2015'!AC153</f>
        <v>3858</v>
      </c>
      <c r="D148">
        <f>'old data reworked Mar 2015'!AD153</f>
        <v>-2769</v>
      </c>
      <c r="E148">
        <f>'old data reworked Mar 2015'!AE153</f>
        <v>100</v>
      </c>
      <c r="F148">
        <f>'old data reworked Mar 2015'!AF153</f>
        <v>3700</v>
      </c>
      <c r="G148">
        <f>'old data reworked Mar 2015'!AG153</f>
        <v>-2864</v>
      </c>
      <c r="H148">
        <f>'old data reworked Mar 2015'!AH153</f>
        <v>100</v>
      </c>
      <c r="I148">
        <f>'old data reworked Mar 2015'!AI153</f>
        <v>8.3800000000000008</v>
      </c>
      <c r="L148">
        <f t="shared" si="6"/>
        <v>184.36105879496353</v>
      </c>
      <c r="M148">
        <f t="shared" si="7"/>
        <v>22000</v>
      </c>
    </row>
    <row r="149" spans="2:13" x14ac:dyDescent="0.25">
      <c r="B149">
        <f t="shared" si="8"/>
        <v>147</v>
      </c>
      <c r="C149">
        <f>'old data reworked Mar 2015'!AC154</f>
        <v>3858</v>
      </c>
      <c r="D149">
        <f>'old data reworked Mar 2015'!AD154</f>
        <v>-2769</v>
      </c>
      <c r="E149">
        <f>'old data reworked Mar 2015'!AE154</f>
        <v>100</v>
      </c>
      <c r="F149">
        <f>'old data reworked Mar 2015'!AF154</f>
        <v>3704</v>
      </c>
      <c r="G149">
        <f>'old data reworked Mar 2015'!AG154</f>
        <v>-2853</v>
      </c>
      <c r="H149">
        <f>'old data reworked Mar 2015'!AH154</f>
        <v>100</v>
      </c>
      <c r="I149">
        <f>'old data reworked Mar 2015'!AI154</f>
        <v>8.4600000000000009</v>
      </c>
      <c r="L149">
        <f t="shared" si="6"/>
        <v>175.41949720598336</v>
      </c>
      <c r="M149">
        <f t="shared" si="7"/>
        <v>20735</v>
      </c>
    </row>
    <row r="150" spans="2:13" x14ac:dyDescent="0.25">
      <c r="B150">
        <f t="shared" si="8"/>
        <v>148</v>
      </c>
      <c r="C150">
        <f>'old data reworked Mar 2015'!AC155</f>
        <v>3858</v>
      </c>
      <c r="D150">
        <f>'old data reworked Mar 2015'!AD155</f>
        <v>-2769</v>
      </c>
      <c r="E150">
        <f>'old data reworked Mar 2015'!AE155</f>
        <v>100</v>
      </c>
      <c r="F150">
        <f>'old data reworked Mar 2015'!AF155</f>
        <v>3719</v>
      </c>
      <c r="G150">
        <f>'old data reworked Mar 2015'!AG155</f>
        <v>-2835</v>
      </c>
      <c r="H150">
        <f>'old data reworked Mar 2015'!AH155</f>
        <v>100</v>
      </c>
      <c r="I150">
        <f>'old data reworked Mar 2015'!AI155</f>
        <v>6.59</v>
      </c>
      <c r="L150">
        <f t="shared" si="6"/>
        <v>153.87332452377834</v>
      </c>
      <c r="M150">
        <f t="shared" si="7"/>
        <v>23350</v>
      </c>
    </row>
    <row r="151" spans="2:13" x14ac:dyDescent="0.25">
      <c r="B151">
        <f t="shared" si="8"/>
        <v>149</v>
      </c>
      <c r="C151">
        <f>'old data reworked Mar 2015'!AC156</f>
        <v>3858</v>
      </c>
      <c r="D151">
        <f>'old data reworked Mar 2015'!AD156</f>
        <v>-2769</v>
      </c>
      <c r="E151">
        <f>'old data reworked Mar 2015'!AE156</f>
        <v>100</v>
      </c>
      <c r="F151">
        <f>'old data reworked Mar 2015'!AF156</f>
        <v>3728</v>
      </c>
      <c r="G151">
        <f>'old data reworked Mar 2015'!AG156</f>
        <v>-2823</v>
      </c>
      <c r="H151">
        <f>'old data reworked Mar 2015'!AH156</f>
        <v>100</v>
      </c>
      <c r="I151">
        <f>'old data reworked Mar 2015'!AI156</f>
        <v>6.2</v>
      </c>
      <c r="L151">
        <f t="shared" si="6"/>
        <v>140.76931483814221</v>
      </c>
      <c r="M151">
        <f t="shared" si="7"/>
        <v>22705</v>
      </c>
    </row>
    <row r="152" spans="2:13" x14ac:dyDescent="0.25">
      <c r="B152">
        <f t="shared" si="8"/>
        <v>150</v>
      </c>
      <c r="C152">
        <f>'old data reworked Mar 2015'!AC157</f>
        <v>3858</v>
      </c>
      <c r="D152">
        <f>'old data reworked Mar 2015'!AD157</f>
        <v>-2769</v>
      </c>
      <c r="E152">
        <f>'old data reworked Mar 2015'!AE157</f>
        <v>100</v>
      </c>
      <c r="F152">
        <f>'old data reworked Mar 2015'!AF157</f>
        <v>3737</v>
      </c>
      <c r="G152">
        <f>'old data reworked Mar 2015'!AG157</f>
        <v>-2809</v>
      </c>
      <c r="H152">
        <f>'old data reworked Mar 2015'!AH157</f>
        <v>100</v>
      </c>
      <c r="I152">
        <f>'old data reworked Mar 2015'!AI157</f>
        <v>5.37</v>
      </c>
      <c r="L152">
        <f t="shared" si="6"/>
        <v>127.4401820463232</v>
      </c>
      <c r="M152">
        <f t="shared" si="7"/>
        <v>23732</v>
      </c>
    </row>
    <row r="153" spans="2:13" x14ac:dyDescent="0.25">
      <c r="B153">
        <f t="shared" si="8"/>
        <v>151</v>
      </c>
      <c r="C153">
        <f>'old data reworked Mar 2015'!AC158</f>
        <v>3858</v>
      </c>
      <c r="D153">
        <f>'old data reworked Mar 2015'!AD158</f>
        <v>-2769</v>
      </c>
      <c r="E153">
        <f>'old data reworked Mar 2015'!AE158</f>
        <v>100</v>
      </c>
      <c r="F153">
        <f>'old data reworked Mar 2015'!AF158</f>
        <v>3754</v>
      </c>
      <c r="G153">
        <f>'old data reworked Mar 2015'!AG158</f>
        <v>-2786</v>
      </c>
      <c r="H153">
        <f>'old data reworked Mar 2015'!AH158</f>
        <v>100</v>
      </c>
      <c r="I153">
        <f>'old data reworked Mar 2015'!AI158</f>
        <v>4.76</v>
      </c>
      <c r="L153">
        <f t="shared" si="6"/>
        <v>105.38026380684383</v>
      </c>
      <c r="M153">
        <f t="shared" si="7"/>
        <v>22139</v>
      </c>
    </row>
    <row r="154" spans="2:13" x14ac:dyDescent="0.25">
      <c r="B154">
        <f t="shared" si="8"/>
        <v>152</v>
      </c>
      <c r="C154">
        <f>'old data reworked Mar 2015'!AC159</f>
        <v>3858</v>
      </c>
      <c r="D154">
        <f>'old data reworked Mar 2015'!AD159</f>
        <v>-2769</v>
      </c>
      <c r="E154">
        <f>'old data reworked Mar 2015'!AE159</f>
        <v>100</v>
      </c>
      <c r="F154">
        <f>'old data reworked Mar 2015'!AF159</f>
        <v>3756</v>
      </c>
      <c r="G154">
        <f>'old data reworked Mar 2015'!AG159</f>
        <v>-2783</v>
      </c>
      <c r="H154">
        <f>'old data reworked Mar 2015'!AH159</f>
        <v>100</v>
      </c>
      <c r="I154">
        <f>'old data reworked Mar 2015'!AI159</f>
        <v>4.58</v>
      </c>
      <c r="L154">
        <f t="shared" si="6"/>
        <v>102.95630140987001</v>
      </c>
      <c r="M154">
        <f t="shared" si="7"/>
        <v>22480</v>
      </c>
    </row>
    <row r="155" spans="2:13" x14ac:dyDescent="0.25">
      <c r="B155">
        <f t="shared" si="8"/>
        <v>153</v>
      </c>
      <c r="C155">
        <f>'old data reworked Mar 2015'!AC160</f>
        <v>3858</v>
      </c>
      <c r="D155">
        <f>'old data reworked Mar 2015'!AD160</f>
        <v>-2769</v>
      </c>
      <c r="E155">
        <f>'old data reworked Mar 2015'!AE160</f>
        <v>100</v>
      </c>
      <c r="F155">
        <f>'old data reworked Mar 2015'!AF160</f>
        <v>3771</v>
      </c>
      <c r="G155">
        <f>'old data reworked Mar 2015'!AG160</f>
        <v>-2765</v>
      </c>
      <c r="H155">
        <f>'old data reworked Mar 2015'!AH160</f>
        <v>100</v>
      </c>
      <c r="I155">
        <f>'old data reworked Mar 2015'!AI160</f>
        <v>3.97</v>
      </c>
      <c r="L155">
        <f t="shared" si="6"/>
        <v>87.091905479212016</v>
      </c>
      <c r="M155">
        <f t="shared" si="7"/>
        <v>21938</v>
      </c>
    </row>
    <row r="156" spans="2:13" x14ac:dyDescent="0.25">
      <c r="B156">
        <f t="shared" si="8"/>
        <v>154</v>
      </c>
      <c r="C156">
        <f>'old data reworked Mar 2015'!AC161</f>
        <v>3858</v>
      </c>
      <c r="D156">
        <f>'old data reworked Mar 2015'!AD161</f>
        <v>-2769</v>
      </c>
      <c r="E156">
        <f>'old data reworked Mar 2015'!AE161</f>
        <v>100</v>
      </c>
      <c r="F156">
        <f>'old data reworked Mar 2015'!AF161</f>
        <v>3773</v>
      </c>
      <c r="G156">
        <f>'old data reworked Mar 2015'!AG161</f>
        <v>-2762</v>
      </c>
      <c r="H156">
        <f>'old data reworked Mar 2015'!AH161</f>
        <v>100</v>
      </c>
      <c r="I156">
        <f>'old data reworked Mar 2015'!AI161</f>
        <v>3.84</v>
      </c>
      <c r="L156">
        <f t="shared" si="6"/>
        <v>85.287748240881584</v>
      </c>
      <c r="M156">
        <f t="shared" si="7"/>
        <v>22210</v>
      </c>
    </row>
    <row r="157" spans="2:13" x14ac:dyDescent="0.25">
      <c r="B157">
        <f t="shared" si="8"/>
        <v>155</v>
      </c>
      <c r="C157">
        <f>'old data reworked Mar 2015'!AC162</f>
        <v>3858</v>
      </c>
      <c r="D157">
        <f>'old data reworked Mar 2015'!AD162</f>
        <v>-2769</v>
      </c>
      <c r="E157">
        <f>'old data reworked Mar 2015'!AE162</f>
        <v>100</v>
      </c>
      <c r="F157">
        <f>'old data reworked Mar 2015'!AF162</f>
        <v>3782</v>
      </c>
      <c r="G157">
        <f>'old data reworked Mar 2015'!AG162</f>
        <v>-2751</v>
      </c>
      <c r="H157">
        <f>'old data reworked Mar 2015'!AH162</f>
        <v>100</v>
      </c>
      <c r="I157">
        <f>'old data reworked Mar 2015'!AI162</f>
        <v>3.58</v>
      </c>
      <c r="L157">
        <f t="shared" si="6"/>
        <v>78.10249675906654</v>
      </c>
      <c r="M157">
        <f t="shared" si="7"/>
        <v>21816</v>
      </c>
    </row>
    <row r="158" spans="2:13" x14ac:dyDescent="0.25">
      <c r="B158">
        <f t="shared" si="8"/>
        <v>156</v>
      </c>
      <c r="C158">
        <f>'old data reworked Mar 2015'!AC163</f>
        <v>3858</v>
      </c>
      <c r="D158">
        <f>'old data reworked Mar 2015'!AD163</f>
        <v>-2769</v>
      </c>
      <c r="E158">
        <f>'old data reworked Mar 2015'!AE163</f>
        <v>100</v>
      </c>
      <c r="F158">
        <f>'old data reworked Mar 2015'!AF163</f>
        <v>3810</v>
      </c>
      <c r="G158">
        <f>'old data reworked Mar 2015'!AG163</f>
        <v>-2717</v>
      </c>
      <c r="H158">
        <f>'old data reworked Mar 2015'!AH163</f>
        <v>100</v>
      </c>
      <c r="I158">
        <f>'old data reworked Mar 2015'!AI163</f>
        <v>3.39</v>
      </c>
      <c r="L158">
        <f t="shared" si="6"/>
        <v>70.767224051816527</v>
      </c>
      <c r="M158">
        <f t="shared" si="7"/>
        <v>20875</v>
      </c>
    </row>
    <row r="159" spans="2:13" x14ac:dyDescent="0.25">
      <c r="B159">
        <f t="shared" si="8"/>
        <v>157</v>
      </c>
      <c r="C159">
        <f>'old data reworked Mar 2015'!AC164</f>
        <v>3858</v>
      </c>
      <c r="D159">
        <f>'old data reworked Mar 2015'!AD164</f>
        <v>-2769</v>
      </c>
      <c r="E159">
        <f>'old data reworked Mar 2015'!AE164</f>
        <v>100</v>
      </c>
      <c r="F159">
        <f>'old data reworked Mar 2015'!AF164</f>
        <v>3815</v>
      </c>
      <c r="G159">
        <f>'old data reworked Mar 2015'!AG164</f>
        <v>-2712</v>
      </c>
      <c r="H159">
        <f>'old data reworked Mar 2015'!AH164</f>
        <v>100</v>
      </c>
      <c r="I159">
        <f>'old data reworked Mar 2015'!AI164</f>
        <v>3.56</v>
      </c>
      <c r="L159">
        <f t="shared" si="6"/>
        <v>71.400280111495363</v>
      </c>
      <c r="M159">
        <f t="shared" si="7"/>
        <v>20056</v>
      </c>
    </row>
    <row r="160" spans="2:13" x14ac:dyDescent="0.25">
      <c r="B160">
        <f t="shared" si="8"/>
        <v>158</v>
      </c>
      <c r="C160">
        <f>'old data reworked Mar 2015'!AC165</f>
        <v>3858</v>
      </c>
      <c r="D160">
        <f>'old data reworked Mar 2015'!AD165</f>
        <v>-2769</v>
      </c>
      <c r="E160">
        <f>'old data reworked Mar 2015'!AE165</f>
        <v>100</v>
      </c>
      <c r="F160">
        <f>'old data reworked Mar 2015'!AF165</f>
        <v>3826</v>
      </c>
      <c r="G160">
        <f>'old data reworked Mar 2015'!AG165</f>
        <v>-2700</v>
      </c>
      <c r="H160">
        <f>'old data reworked Mar 2015'!AH165</f>
        <v>100</v>
      </c>
      <c r="I160">
        <f>'old data reworked Mar 2015'!AI165</f>
        <v>3.54</v>
      </c>
      <c r="L160">
        <f t="shared" si="6"/>
        <v>76.05918747922567</v>
      </c>
      <c r="M160">
        <f t="shared" si="7"/>
        <v>21486</v>
      </c>
    </row>
    <row r="161" spans="2:13" x14ac:dyDescent="0.25">
      <c r="B161">
        <f t="shared" si="8"/>
        <v>159</v>
      </c>
      <c r="C161">
        <f>'old data reworked Mar 2015'!AC166</f>
        <v>3858</v>
      </c>
      <c r="D161">
        <f>'old data reworked Mar 2015'!AD166</f>
        <v>-2769</v>
      </c>
      <c r="E161">
        <f>'old data reworked Mar 2015'!AE166</f>
        <v>100</v>
      </c>
      <c r="F161">
        <f>'old data reworked Mar 2015'!AF166</f>
        <v>3841</v>
      </c>
      <c r="G161">
        <f>'old data reworked Mar 2015'!AG166</f>
        <v>-2683</v>
      </c>
      <c r="H161">
        <f>'old data reworked Mar 2015'!AH166</f>
        <v>100</v>
      </c>
      <c r="I161">
        <f>'old data reworked Mar 2015'!AI166</f>
        <v>3.79</v>
      </c>
      <c r="L161">
        <f t="shared" si="6"/>
        <v>87.664131775772461</v>
      </c>
      <c r="M161">
        <f t="shared" si="7"/>
        <v>23130</v>
      </c>
    </row>
    <row r="162" spans="2:13" x14ac:dyDescent="0.25">
      <c r="B162">
        <f t="shared" si="8"/>
        <v>160</v>
      </c>
      <c r="C162">
        <f>'old data reworked Mar 2015'!AC167</f>
        <v>3858</v>
      </c>
      <c r="D162">
        <f>'old data reworked Mar 2015'!AD167</f>
        <v>-2769</v>
      </c>
      <c r="E162">
        <f>'old data reworked Mar 2015'!AE167</f>
        <v>100</v>
      </c>
      <c r="F162">
        <f>'old data reworked Mar 2015'!AF167</f>
        <v>3857</v>
      </c>
      <c r="G162">
        <f>'old data reworked Mar 2015'!AG167</f>
        <v>-2666</v>
      </c>
      <c r="H162">
        <f>'old data reworked Mar 2015'!AH167</f>
        <v>100</v>
      </c>
      <c r="I162">
        <f>'old data reworked Mar 2015'!AI167</f>
        <v>4.45</v>
      </c>
      <c r="L162">
        <f t="shared" si="6"/>
        <v>103.00485425454472</v>
      </c>
      <c r="M162">
        <f t="shared" si="7"/>
        <v>23147</v>
      </c>
    </row>
    <row r="163" spans="2:13" x14ac:dyDescent="0.25">
      <c r="B163">
        <f t="shared" si="8"/>
        <v>161</v>
      </c>
      <c r="C163">
        <f>'old data reworked Mar 2015'!AC168</f>
        <v>3858</v>
      </c>
      <c r="D163">
        <f>'old data reworked Mar 2015'!AD168</f>
        <v>-2769</v>
      </c>
      <c r="E163">
        <f>'old data reworked Mar 2015'!AE168</f>
        <v>100</v>
      </c>
      <c r="F163">
        <f>'old data reworked Mar 2015'!AF168</f>
        <v>3865</v>
      </c>
      <c r="G163">
        <f>'old data reworked Mar 2015'!AG168</f>
        <v>-2657</v>
      </c>
      <c r="H163">
        <f>'old data reworked Mar 2015'!AH168</f>
        <v>100</v>
      </c>
      <c r="I163">
        <f>'old data reworked Mar 2015'!AI168</f>
        <v>5.09</v>
      </c>
      <c r="L163">
        <f t="shared" si="6"/>
        <v>112.21853679316978</v>
      </c>
      <c r="M163">
        <f t="shared" si="7"/>
        <v>22047</v>
      </c>
    </row>
    <row r="164" spans="2:13" x14ac:dyDescent="0.25">
      <c r="B164">
        <f t="shared" si="8"/>
        <v>162</v>
      </c>
      <c r="C164">
        <f>'old data reworked Mar 2015'!AC169</f>
        <v>3858</v>
      </c>
      <c r="D164">
        <f>'old data reworked Mar 2015'!AD169</f>
        <v>-2769</v>
      </c>
      <c r="E164">
        <f>'old data reworked Mar 2015'!AE169</f>
        <v>100</v>
      </c>
      <c r="F164">
        <f>'old data reworked Mar 2015'!AF169</f>
        <v>3873</v>
      </c>
      <c r="G164">
        <f>'old data reworked Mar 2015'!AG169</f>
        <v>-2649</v>
      </c>
      <c r="H164">
        <f>'old data reworked Mar 2015'!AH169</f>
        <v>100</v>
      </c>
      <c r="I164">
        <f>'old data reworked Mar 2015'!AI169</f>
        <v>5.87</v>
      </c>
      <c r="L164">
        <f t="shared" si="6"/>
        <v>120.93386622447825</v>
      </c>
      <c r="M164">
        <f t="shared" si="7"/>
        <v>20602</v>
      </c>
    </row>
    <row r="165" spans="2:13" x14ac:dyDescent="0.25">
      <c r="B165">
        <f t="shared" si="8"/>
        <v>163</v>
      </c>
      <c r="C165">
        <f>'old data reworked Mar 2015'!AC170</f>
        <v>3853</v>
      </c>
      <c r="D165">
        <f>'old data reworked Mar 2015'!AD170</f>
        <v>-2791</v>
      </c>
      <c r="E165">
        <f>'old data reworked Mar 2015'!AE170</f>
        <v>100</v>
      </c>
      <c r="F165">
        <f>'old data reworked Mar 2015'!AF170</f>
        <v>3685</v>
      </c>
      <c r="G165">
        <f>'old data reworked Mar 2015'!AG170</f>
        <v>-2874</v>
      </c>
      <c r="H165">
        <f>'old data reworked Mar 2015'!AH170</f>
        <v>100</v>
      </c>
      <c r="I165">
        <f>'old data reworked Mar 2015'!AI170</f>
        <v>8.56</v>
      </c>
      <c r="L165">
        <f t="shared" si="6"/>
        <v>187.3846311734236</v>
      </c>
      <c r="M165">
        <f t="shared" si="7"/>
        <v>21891</v>
      </c>
    </row>
    <row r="166" spans="2:13" x14ac:dyDescent="0.25">
      <c r="B166">
        <f t="shared" si="8"/>
        <v>164</v>
      </c>
      <c r="C166">
        <f>'old data reworked Mar 2015'!AC171</f>
        <v>3853</v>
      </c>
      <c r="D166">
        <f>'old data reworked Mar 2015'!AD171</f>
        <v>-2791</v>
      </c>
      <c r="E166">
        <f>'old data reworked Mar 2015'!AE171</f>
        <v>100</v>
      </c>
      <c r="F166">
        <f>'old data reworked Mar 2015'!AF171</f>
        <v>3700</v>
      </c>
      <c r="G166">
        <f>'old data reworked Mar 2015'!AG171</f>
        <v>-2864</v>
      </c>
      <c r="H166">
        <f>'old data reworked Mar 2015'!AH171</f>
        <v>100</v>
      </c>
      <c r="I166">
        <f>'old data reworked Mar 2015'!AI171</f>
        <v>7.23</v>
      </c>
      <c r="L166">
        <f t="shared" si="6"/>
        <v>169.52285981542431</v>
      </c>
      <c r="M166">
        <f t="shared" si="7"/>
        <v>23447</v>
      </c>
    </row>
    <row r="167" spans="2:13" x14ac:dyDescent="0.25">
      <c r="B167">
        <f t="shared" si="8"/>
        <v>165</v>
      </c>
      <c r="C167">
        <f>'old data reworked Mar 2015'!AC172</f>
        <v>3853</v>
      </c>
      <c r="D167">
        <f>'old data reworked Mar 2015'!AD172</f>
        <v>-2791</v>
      </c>
      <c r="E167">
        <f>'old data reworked Mar 2015'!AE172</f>
        <v>100</v>
      </c>
      <c r="F167">
        <f>'old data reworked Mar 2015'!AF172</f>
        <v>3704</v>
      </c>
      <c r="G167">
        <f>'old data reworked Mar 2015'!AG172</f>
        <v>-2853</v>
      </c>
      <c r="H167">
        <f>'old data reworked Mar 2015'!AH172</f>
        <v>100</v>
      </c>
      <c r="I167">
        <f>'old data reworked Mar 2015'!AI172</f>
        <v>7.74</v>
      </c>
      <c r="L167">
        <f t="shared" si="6"/>
        <v>161.38463371709216</v>
      </c>
      <c r="M167">
        <f t="shared" si="7"/>
        <v>20851</v>
      </c>
    </row>
    <row r="168" spans="2:13" x14ac:dyDescent="0.25">
      <c r="B168">
        <f t="shared" si="8"/>
        <v>166</v>
      </c>
      <c r="C168">
        <f>'old data reworked Mar 2015'!AC173</f>
        <v>3853</v>
      </c>
      <c r="D168">
        <f>'old data reworked Mar 2015'!AD173</f>
        <v>-2791</v>
      </c>
      <c r="E168">
        <f>'old data reworked Mar 2015'!AE173</f>
        <v>100</v>
      </c>
      <c r="F168">
        <f>'old data reworked Mar 2015'!AF173</f>
        <v>3719</v>
      </c>
      <c r="G168">
        <f>'old data reworked Mar 2015'!AG173</f>
        <v>-2835</v>
      </c>
      <c r="H168">
        <f>'old data reworked Mar 2015'!AH173</f>
        <v>100</v>
      </c>
      <c r="I168">
        <f>'old data reworked Mar 2015'!AI173</f>
        <v>6.18</v>
      </c>
      <c r="L168">
        <f t="shared" si="6"/>
        <v>141.03900169811186</v>
      </c>
      <c r="M168">
        <f t="shared" si="7"/>
        <v>22822</v>
      </c>
    </row>
    <row r="169" spans="2:13" x14ac:dyDescent="0.25">
      <c r="B169">
        <f t="shared" si="8"/>
        <v>167</v>
      </c>
      <c r="C169">
        <f>'old data reworked Mar 2015'!AC174</f>
        <v>3853</v>
      </c>
      <c r="D169">
        <f>'old data reworked Mar 2015'!AD174</f>
        <v>-2791</v>
      </c>
      <c r="E169">
        <f>'old data reworked Mar 2015'!AE174</f>
        <v>100</v>
      </c>
      <c r="F169">
        <f>'old data reworked Mar 2015'!AF174</f>
        <v>3728</v>
      </c>
      <c r="G169">
        <f>'old data reworked Mar 2015'!AG174</f>
        <v>-2823</v>
      </c>
      <c r="H169">
        <f>'old data reworked Mar 2015'!AH174</f>
        <v>100</v>
      </c>
      <c r="I169">
        <f>'old data reworked Mar 2015'!AI174</f>
        <v>5.61</v>
      </c>
      <c r="L169">
        <f t="shared" si="6"/>
        <v>129.0310040261642</v>
      </c>
      <c r="M169">
        <f t="shared" si="7"/>
        <v>23000</v>
      </c>
    </row>
    <row r="170" spans="2:13" x14ac:dyDescent="0.25">
      <c r="B170">
        <f t="shared" si="8"/>
        <v>168</v>
      </c>
      <c r="C170">
        <f>'old data reworked Mar 2015'!AC175</f>
        <v>3853</v>
      </c>
      <c r="D170">
        <f>'old data reworked Mar 2015'!AD175</f>
        <v>-2791</v>
      </c>
      <c r="E170">
        <f>'old data reworked Mar 2015'!AE175</f>
        <v>100</v>
      </c>
      <c r="F170">
        <f>'old data reworked Mar 2015'!AF175</f>
        <v>3737</v>
      </c>
      <c r="G170">
        <f>'old data reworked Mar 2015'!AG175</f>
        <v>-2809</v>
      </c>
      <c r="H170">
        <f>'old data reworked Mar 2015'!AH175</f>
        <v>100</v>
      </c>
      <c r="I170">
        <f>'old data reworked Mar 2015'!AI175</f>
        <v>4.91</v>
      </c>
      <c r="L170">
        <f t="shared" si="6"/>
        <v>117.38824472663352</v>
      </c>
      <c r="M170">
        <f t="shared" si="7"/>
        <v>23908</v>
      </c>
    </row>
    <row r="171" spans="2:13" x14ac:dyDescent="0.25">
      <c r="B171">
        <f t="shared" si="8"/>
        <v>169</v>
      </c>
      <c r="C171">
        <f>'old data reworked Mar 2015'!AC176</f>
        <v>3853</v>
      </c>
      <c r="D171">
        <f>'old data reworked Mar 2015'!AD176</f>
        <v>-2791</v>
      </c>
      <c r="E171">
        <f>'old data reworked Mar 2015'!AE176</f>
        <v>100</v>
      </c>
      <c r="F171">
        <f>'old data reworked Mar 2015'!AF176</f>
        <v>3754</v>
      </c>
      <c r="G171">
        <f>'old data reworked Mar 2015'!AG176</f>
        <v>-2786</v>
      </c>
      <c r="H171">
        <f>'old data reworked Mar 2015'!AH176</f>
        <v>100</v>
      </c>
      <c r="I171">
        <f>'old data reworked Mar 2015'!AI176</f>
        <v>4.2699999999999996</v>
      </c>
      <c r="L171">
        <f t="shared" si="6"/>
        <v>99.126182212370111</v>
      </c>
      <c r="M171">
        <f t="shared" si="7"/>
        <v>23215</v>
      </c>
    </row>
    <row r="172" spans="2:13" x14ac:dyDescent="0.25">
      <c r="B172">
        <f t="shared" si="8"/>
        <v>170</v>
      </c>
      <c r="C172">
        <f>'old data reworked Mar 2015'!AC177</f>
        <v>3853</v>
      </c>
      <c r="D172">
        <f>'old data reworked Mar 2015'!AD177</f>
        <v>-2791</v>
      </c>
      <c r="E172">
        <f>'old data reworked Mar 2015'!AE177</f>
        <v>100</v>
      </c>
      <c r="F172">
        <f>'old data reworked Mar 2015'!AF177</f>
        <v>3756</v>
      </c>
      <c r="G172">
        <f>'old data reworked Mar 2015'!AG177</f>
        <v>-2783</v>
      </c>
      <c r="H172">
        <f>'old data reworked Mar 2015'!AH177</f>
        <v>100</v>
      </c>
      <c r="I172">
        <f>'old data reworked Mar 2015'!AI177</f>
        <v>3.99</v>
      </c>
      <c r="L172">
        <f t="shared" si="6"/>
        <v>97.329337817535773</v>
      </c>
      <c r="M172">
        <f t="shared" si="7"/>
        <v>24393</v>
      </c>
    </row>
    <row r="173" spans="2:13" x14ac:dyDescent="0.25">
      <c r="B173">
        <f t="shared" si="8"/>
        <v>171</v>
      </c>
      <c r="C173">
        <f>'old data reworked Mar 2015'!AC178</f>
        <v>3853</v>
      </c>
      <c r="D173">
        <f>'old data reworked Mar 2015'!AD178</f>
        <v>-2791</v>
      </c>
      <c r="E173">
        <f>'old data reworked Mar 2015'!AE178</f>
        <v>100</v>
      </c>
      <c r="F173">
        <f>'old data reworked Mar 2015'!AF178</f>
        <v>3771</v>
      </c>
      <c r="G173">
        <f>'old data reworked Mar 2015'!AG178</f>
        <v>-2765</v>
      </c>
      <c r="H173">
        <f>'old data reworked Mar 2015'!AH178</f>
        <v>100</v>
      </c>
      <c r="I173">
        <f>'old data reworked Mar 2015'!AI178</f>
        <v>3.61</v>
      </c>
      <c r="L173">
        <f t="shared" si="6"/>
        <v>86.023252670426274</v>
      </c>
      <c r="M173">
        <f t="shared" si="7"/>
        <v>23829</v>
      </c>
    </row>
    <row r="174" spans="2:13" x14ac:dyDescent="0.25">
      <c r="B174">
        <f t="shared" si="8"/>
        <v>172</v>
      </c>
      <c r="C174">
        <f>'old data reworked Mar 2015'!AC179</f>
        <v>3853</v>
      </c>
      <c r="D174">
        <f>'old data reworked Mar 2015'!AD179</f>
        <v>-2791</v>
      </c>
      <c r="E174">
        <f>'old data reworked Mar 2015'!AE179</f>
        <v>100</v>
      </c>
      <c r="F174">
        <f>'old data reworked Mar 2015'!AF179</f>
        <v>3773</v>
      </c>
      <c r="G174">
        <f>'old data reworked Mar 2015'!AG179</f>
        <v>-2762</v>
      </c>
      <c r="H174">
        <f>'old data reworked Mar 2015'!AH179</f>
        <v>100</v>
      </c>
      <c r="I174">
        <f>'old data reworked Mar 2015'!AI179</f>
        <v>3.45</v>
      </c>
      <c r="L174">
        <f t="shared" si="6"/>
        <v>85.094065598019228</v>
      </c>
      <c r="M174">
        <f t="shared" si="7"/>
        <v>24665</v>
      </c>
    </row>
    <row r="175" spans="2:13" x14ac:dyDescent="0.25">
      <c r="B175">
        <f t="shared" si="8"/>
        <v>173</v>
      </c>
      <c r="C175">
        <f>'old data reworked Mar 2015'!AC180</f>
        <v>3853</v>
      </c>
      <c r="D175">
        <f>'old data reworked Mar 2015'!AD180</f>
        <v>-2791</v>
      </c>
      <c r="E175">
        <f>'old data reworked Mar 2015'!AE180</f>
        <v>100</v>
      </c>
      <c r="F175">
        <f>'old data reworked Mar 2015'!AF180</f>
        <v>3782</v>
      </c>
      <c r="G175">
        <f>'old data reworked Mar 2015'!AG180</f>
        <v>-2751</v>
      </c>
      <c r="H175">
        <f>'old data reworked Mar 2015'!AH180</f>
        <v>100</v>
      </c>
      <c r="I175">
        <f>'old data reworked Mar 2015'!AI180</f>
        <v>3.16</v>
      </c>
      <c r="L175">
        <f t="shared" si="6"/>
        <v>81.492330927517344</v>
      </c>
      <c r="M175">
        <f t="shared" si="7"/>
        <v>25789</v>
      </c>
    </row>
    <row r="176" spans="2:13" x14ac:dyDescent="0.25">
      <c r="B176">
        <f t="shared" si="8"/>
        <v>174</v>
      </c>
      <c r="C176">
        <f>'old data reworked Mar 2015'!AC181</f>
        <v>3853</v>
      </c>
      <c r="D176">
        <f>'old data reworked Mar 2015'!AD181</f>
        <v>-2791</v>
      </c>
      <c r="E176">
        <f>'old data reworked Mar 2015'!AE181</f>
        <v>100</v>
      </c>
      <c r="F176">
        <f>'old data reworked Mar 2015'!AF181</f>
        <v>3841</v>
      </c>
      <c r="G176">
        <f>'old data reworked Mar 2015'!AG181</f>
        <v>-2683</v>
      </c>
      <c r="H176">
        <f>'old data reworked Mar 2015'!AH181</f>
        <v>100</v>
      </c>
      <c r="I176">
        <f>'old data reworked Mar 2015'!AI181</f>
        <v>4.4000000000000004</v>
      </c>
      <c r="L176">
        <f t="shared" si="6"/>
        <v>108.66462165764899</v>
      </c>
      <c r="M176">
        <f t="shared" si="7"/>
        <v>24697</v>
      </c>
    </row>
    <row r="177" spans="2:13" x14ac:dyDescent="0.25">
      <c r="B177">
        <f t="shared" si="8"/>
        <v>175</v>
      </c>
      <c r="C177">
        <f>'old data reworked Mar 2015'!AC182</f>
        <v>3853</v>
      </c>
      <c r="D177">
        <f>'old data reworked Mar 2015'!AD182</f>
        <v>-2791</v>
      </c>
      <c r="E177">
        <f>'old data reworked Mar 2015'!AE182</f>
        <v>100</v>
      </c>
      <c r="F177">
        <f>'old data reworked Mar 2015'!AF182</f>
        <v>3857</v>
      </c>
      <c r="G177">
        <f>'old data reworked Mar 2015'!AG182</f>
        <v>-2666</v>
      </c>
      <c r="H177">
        <f>'old data reworked Mar 2015'!AH182</f>
        <v>100</v>
      </c>
      <c r="I177">
        <f>'old data reworked Mar 2015'!AI182</f>
        <v>6.18</v>
      </c>
      <c r="L177">
        <f t="shared" si="6"/>
        <v>125.06398362438324</v>
      </c>
      <c r="M177">
        <f t="shared" si="7"/>
        <v>20237</v>
      </c>
    </row>
    <row r="178" spans="2:13" x14ac:dyDescent="0.25">
      <c r="B178">
        <f t="shared" si="8"/>
        <v>176</v>
      </c>
      <c r="C178">
        <f>'old data reworked Mar 2015'!AC183</f>
        <v>3853</v>
      </c>
      <c r="D178">
        <f>'old data reworked Mar 2015'!AD183</f>
        <v>-2791</v>
      </c>
      <c r="E178">
        <f>'old data reworked Mar 2015'!AE183</f>
        <v>100</v>
      </c>
      <c r="F178">
        <f>'old data reworked Mar 2015'!AF183</f>
        <v>3873</v>
      </c>
      <c r="G178">
        <f>'old data reworked Mar 2015'!AG183</f>
        <v>-2649</v>
      </c>
      <c r="H178">
        <f>'old data reworked Mar 2015'!AH183</f>
        <v>100</v>
      </c>
      <c r="I178">
        <f>'old data reworked Mar 2015'!AI183</f>
        <v>7.58</v>
      </c>
      <c r="L178">
        <f t="shared" si="6"/>
        <v>143.40153416194681</v>
      </c>
      <c r="M178">
        <f t="shared" si="7"/>
        <v>18918</v>
      </c>
    </row>
    <row r="179" spans="2:13" x14ac:dyDescent="0.25">
      <c r="B179">
        <f t="shared" si="8"/>
        <v>177</v>
      </c>
      <c r="C179">
        <f>'old data reworked Mar 2015'!AC184</f>
        <v>3851</v>
      </c>
      <c r="D179">
        <f>'old data reworked Mar 2015'!AD184</f>
        <v>-2803</v>
      </c>
      <c r="E179">
        <f>'old data reworked Mar 2015'!AE184</f>
        <v>100</v>
      </c>
      <c r="F179">
        <f>'old data reworked Mar 2015'!AF184</f>
        <v>3685</v>
      </c>
      <c r="G179">
        <f>'old data reworked Mar 2015'!AG184</f>
        <v>-2874</v>
      </c>
      <c r="H179">
        <f>'old data reworked Mar 2015'!AH184</f>
        <v>100</v>
      </c>
      <c r="I179">
        <f>'old data reworked Mar 2015'!AI184</f>
        <v>9.2799999999999994</v>
      </c>
      <c r="L179">
        <f t="shared" si="6"/>
        <v>180.54639292990598</v>
      </c>
      <c r="M179">
        <f t="shared" si="7"/>
        <v>19455</v>
      </c>
    </row>
    <row r="180" spans="2:13" x14ac:dyDescent="0.25">
      <c r="B180">
        <f t="shared" si="8"/>
        <v>178</v>
      </c>
      <c r="C180">
        <f>'old data reworked Mar 2015'!AC185</f>
        <v>3851</v>
      </c>
      <c r="D180">
        <f>'old data reworked Mar 2015'!AD185</f>
        <v>-2803</v>
      </c>
      <c r="E180">
        <f>'old data reworked Mar 2015'!AE185</f>
        <v>100</v>
      </c>
      <c r="F180">
        <f>'old data reworked Mar 2015'!AF185</f>
        <v>3700</v>
      </c>
      <c r="G180">
        <f>'old data reworked Mar 2015'!AG185</f>
        <v>-2864</v>
      </c>
      <c r="H180">
        <f>'old data reworked Mar 2015'!AH185</f>
        <v>100</v>
      </c>
      <c r="I180">
        <f>'old data reworked Mar 2015'!AI185</f>
        <v>9.51</v>
      </c>
      <c r="L180">
        <f t="shared" si="6"/>
        <v>162.85576440519384</v>
      </c>
      <c r="M180">
        <f t="shared" si="7"/>
        <v>17125</v>
      </c>
    </row>
    <row r="181" spans="2:13" x14ac:dyDescent="0.25">
      <c r="B181">
        <f t="shared" si="8"/>
        <v>179</v>
      </c>
      <c r="C181">
        <f>'old data reworked Mar 2015'!AC186</f>
        <v>3851</v>
      </c>
      <c r="D181">
        <f>'old data reworked Mar 2015'!AD186</f>
        <v>-2803</v>
      </c>
      <c r="E181">
        <f>'old data reworked Mar 2015'!AE186</f>
        <v>100</v>
      </c>
      <c r="F181">
        <f>'old data reworked Mar 2015'!AF186</f>
        <v>3704</v>
      </c>
      <c r="G181">
        <f>'old data reworked Mar 2015'!AG186</f>
        <v>-2853</v>
      </c>
      <c r="H181">
        <f>'old data reworked Mar 2015'!AH186</f>
        <v>100</v>
      </c>
      <c r="I181">
        <f>'old data reworked Mar 2015'!AI186</f>
        <v>9.41</v>
      </c>
      <c r="L181">
        <f t="shared" si="6"/>
        <v>155.27073130503379</v>
      </c>
      <c r="M181">
        <f t="shared" si="7"/>
        <v>16501</v>
      </c>
    </row>
    <row r="182" spans="2:13" x14ac:dyDescent="0.25">
      <c r="B182">
        <f t="shared" si="8"/>
        <v>180</v>
      </c>
      <c r="C182">
        <f>'old data reworked Mar 2015'!AC187</f>
        <v>3851</v>
      </c>
      <c r="D182">
        <f>'old data reworked Mar 2015'!AD187</f>
        <v>-2803</v>
      </c>
      <c r="E182">
        <f>'old data reworked Mar 2015'!AE187</f>
        <v>100</v>
      </c>
      <c r="F182">
        <f>'old data reworked Mar 2015'!AF187</f>
        <v>3719</v>
      </c>
      <c r="G182">
        <f>'old data reworked Mar 2015'!AG187</f>
        <v>-2835</v>
      </c>
      <c r="H182">
        <f>'old data reworked Mar 2015'!AH187</f>
        <v>100</v>
      </c>
      <c r="I182">
        <f>'old data reworked Mar 2015'!AI187</f>
        <v>8.9600000000000009</v>
      </c>
      <c r="L182">
        <f t="shared" si="6"/>
        <v>135.82341477079717</v>
      </c>
      <c r="M182">
        <f t="shared" si="7"/>
        <v>15159</v>
      </c>
    </row>
    <row r="183" spans="2:13" x14ac:dyDescent="0.25">
      <c r="B183">
        <f t="shared" si="8"/>
        <v>181</v>
      </c>
      <c r="C183">
        <f>'old data reworked Mar 2015'!AC188</f>
        <v>3851</v>
      </c>
      <c r="D183">
        <f>'old data reworked Mar 2015'!AD188</f>
        <v>-2803</v>
      </c>
      <c r="E183">
        <f>'old data reworked Mar 2015'!AE188</f>
        <v>100</v>
      </c>
      <c r="F183">
        <f>'old data reworked Mar 2015'!AF188</f>
        <v>3728</v>
      </c>
      <c r="G183">
        <f>'old data reworked Mar 2015'!AG188</f>
        <v>-2823</v>
      </c>
      <c r="H183">
        <f>'old data reworked Mar 2015'!AH188</f>
        <v>100</v>
      </c>
      <c r="I183">
        <f>'old data reworked Mar 2015'!AI188</f>
        <v>7.89</v>
      </c>
      <c r="L183">
        <f t="shared" si="6"/>
        <v>124.61540835707277</v>
      </c>
      <c r="M183">
        <f t="shared" si="7"/>
        <v>15794</v>
      </c>
    </row>
    <row r="184" spans="2:13" x14ac:dyDescent="0.25">
      <c r="B184">
        <f t="shared" si="8"/>
        <v>182</v>
      </c>
      <c r="C184">
        <f>'old data reworked Mar 2015'!AC189</f>
        <v>3851</v>
      </c>
      <c r="D184">
        <f>'old data reworked Mar 2015'!AD189</f>
        <v>-2803</v>
      </c>
      <c r="E184">
        <f>'old data reworked Mar 2015'!AE189</f>
        <v>100</v>
      </c>
      <c r="F184">
        <f>'old data reworked Mar 2015'!AF189</f>
        <v>3737</v>
      </c>
      <c r="G184">
        <f>'old data reworked Mar 2015'!AG189</f>
        <v>-2809</v>
      </c>
      <c r="H184">
        <f>'old data reworked Mar 2015'!AH189</f>
        <v>100</v>
      </c>
      <c r="I184">
        <f>'old data reworked Mar 2015'!AI189</f>
        <v>7.06</v>
      </c>
      <c r="L184">
        <f t="shared" si="6"/>
        <v>114.15778554264269</v>
      </c>
      <c r="M184">
        <f t="shared" si="7"/>
        <v>16170</v>
      </c>
    </row>
    <row r="185" spans="2:13" x14ac:dyDescent="0.25">
      <c r="B185">
        <f t="shared" si="8"/>
        <v>183</v>
      </c>
      <c r="C185">
        <f>'old data reworked Mar 2015'!AC190</f>
        <v>3851</v>
      </c>
      <c r="D185">
        <f>'old data reworked Mar 2015'!AD190</f>
        <v>-2803</v>
      </c>
      <c r="E185">
        <f>'old data reworked Mar 2015'!AE190</f>
        <v>100</v>
      </c>
      <c r="F185">
        <f>'old data reworked Mar 2015'!AF190</f>
        <v>3754</v>
      </c>
      <c r="G185">
        <f>'old data reworked Mar 2015'!AG190</f>
        <v>-2786</v>
      </c>
      <c r="H185">
        <f>'old data reworked Mar 2015'!AH190</f>
        <v>100</v>
      </c>
      <c r="I185">
        <f>'old data reworked Mar 2015'!AI190</f>
        <v>6.28</v>
      </c>
      <c r="L185">
        <f t="shared" si="6"/>
        <v>98.478424032881435</v>
      </c>
      <c r="M185">
        <f t="shared" si="7"/>
        <v>15681</v>
      </c>
    </row>
    <row r="186" spans="2:13" x14ac:dyDescent="0.25">
      <c r="B186">
        <f t="shared" si="8"/>
        <v>184</v>
      </c>
      <c r="C186">
        <f>'old data reworked Mar 2015'!AC191</f>
        <v>3851</v>
      </c>
      <c r="D186">
        <f>'old data reworked Mar 2015'!AD191</f>
        <v>-2803</v>
      </c>
      <c r="E186">
        <f>'old data reworked Mar 2015'!AE191</f>
        <v>100</v>
      </c>
      <c r="F186">
        <f>'old data reworked Mar 2015'!AF191</f>
        <v>3756</v>
      </c>
      <c r="G186">
        <f>'old data reworked Mar 2015'!AG191</f>
        <v>-2783</v>
      </c>
      <c r="H186">
        <f>'old data reworked Mar 2015'!AH191</f>
        <v>100</v>
      </c>
      <c r="I186">
        <f>'old data reworked Mar 2015'!AI191</f>
        <v>5.93</v>
      </c>
      <c r="L186">
        <f t="shared" si="6"/>
        <v>97.082439194738001</v>
      </c>
      <c r="M186">
        <f t="shared" si="7"/>
        <v>16371</v>
      </c>
    </row>
    <row r="187" spans="2:13" x14ac:dyDescent="0.25">
      <c r="B187">
        <f t="shared" si="8"/>
        <v>185</v>
      </c>
      <c r="C187">
        <f>'old data reworked Mar 2015'!AC192</f>
        <v>3851</v>
      </c>
      <c r="D187">
        <f>'old data reworked Mar 2015'!AD192</f>
        <v>-2803</v>
      </c>
      <c r="E187">
        <f>'old data reworked Mar 2015'!AE192</f>
        <v>100</v>
      </c>
      <c r="F187">
        <f>'old data reworked Mar 2015'!AF192</f>
        <v>3771</v>
      </c>
      <c r="G187">
        <f>'old data reworked Mar 2015'!AG192</f>
        <v>-2765</v>
      </c>
      <c r="H187">
        <f>'old data reworked Mar 2015'!AH192</f>
        <v>100</v>
      </c>
      <c r="I187">
        <f>'old data reworked Mar 2015'!AI192</f>
        <v>5.35</v>
      </c>
      <c r="L187">
        <f t="shared" si="6"/>
        <v>88.566359301938121</v>
      </c>
      <c r="M187">
        <f t="shared" si="7"/>
        <v>16554</v>
      </c>
    </row>
    <row r="188" spans="2:13" x14ac:dyDescent="0.25">
      <c r="B188">
        <f t="shared" si="8"/>
        <v>186</v>
      </c>
      <c r="C188">
        <f>'old data reworked Mar 2015'!AC193</f>
        <v>3851</v>
      </c>
      <c r="D188">
        <f>'old data reworked Mar 2015'!AD193</f>
        <v>-2803</v>
      </c>
      <c r="E188">
        <f>'old data reworked Mar 2015'!AE193</f>
        <v>100</v>
      </c>
      <c r="F188">
        <f>'old data reworked Mar 2015'!AF193</f>
        <v>3773</v>
      </c>
      <c r="G188">
        <f>'old data reworked Mar 2015'!AG193</f>
        <v>-2762</v>
      </c>
      <c r="H188">
        <f>'old data reworked Mar 2015'!AH193</f>
        <v>100</v>
      </c>
      <c r="I188">
        <f>'old data reworked Mar 2015'!AI193</f>
        <v>4.7300000000000004</v>
      </c>
      <c r="L188">
        <f t="shared" si="6"/>
        <v>88.11923740024082</v>
      </c>
      <c r="M188">
        <f t="shared" si="7"/>
        <v>18630</v>
      </c>
    </row>
    <row r="189" spans="2:13" x14ac:dyDescent="0.25">
      <c r="B189">
        <f t="shared" si="8"/>
        <v>187</v>
      </c>
      <c r="C189">
        <f>'old data reworked Mar 2015'!AC194</f>
        <v>3851</v>
      </c>
      <c r="D189">
        <f>'old data reworked Mar 2015'!AD194</f>
        <v>-2803</v>
      </c>
      <c r="E189">
        <f>'old data reworked Mar 2015'!AE194</f>
        <v>100</v>
      </c>
      <c r="F189">
        <f>'old data reworked Mar 2015'!AF194</f>
        <v>3782</v>
      </c>
      <c r="G189">
        <f>'old data reworked Mar 2015'!AG194</f>
        <v>-2751</v>
      </c>
      <c r="H189">
        <f>'old data reworked Mar 2015'!AH194</f>
        <v>100</v>
      </c>
      <c r="I189">
        <f>'old data reworked Mar 2015'!AI194</f>
        <v>4.47</v>
      </c>
      <c r="L189">
        <f t="shared" si="6"/>
        <v>86.400231481171389</v>
      </c>
      <c r="M189">
        <f t="shared" si="7"/>
        <v>19329</v>
      </c>
    </row>
    <row r="190" spans="2:13" x14ac:dyDescent="0.25">
      <c r="B190">
        <f t="shared" si="8"/>
        <v>188</v>
      </c>
      <c r="C190">
        <f>'old data reworked Mar 2015'!AC195</f>
        <v>3851</v>
      </c>
      <c r="D190">
        <f>'old data reworked Mar 2015'!AD195</f>
        <v>-2803</v>
      </c>
      <c r="E190">
        <f>'old data reworked Mar 2015'!AE195</f>
        <v>100</v>
      </c>
      <c r="F190">
        <f>'old data reworked Mar 2015'!AF195</f>
        <v>3810</v>
      </c>
      <c r="G190">
        <f>'old data reworked Mar 2015'!AG195</f>
        <v>-2717</v>
      </c>
      <c r="H190">
        <f>'old data reworked Mar 2015'!AH195</f>
        <v>100</v>
      </c>
      <c r="I190">
        <f>'old data reworked Mar 2015'!AI195</f>
        <v>3.06</v>
      </c>
      <c r="L190">
        <f t="shared" si="6"/>
        <v>95.273291115611201</v>
      </c>
      <c r="M190">
        <f t="shared" si="7"/>
        <v>31135</v>
      </c>
    </row>
    <row r="191" spans="2:13" x14ac:dyDescent="0.25">
      <c r="B191">
        <f t="shared" si="8"/>
        <v>189</v>
      </c>
      <c r="C191">
        <f>'old data reworked Mar 2015'!AC196</f>
        <v>3851</v>
      </c>
      <c r="D191">
        <f>'old data reworked Mar 2015'!AD196</f>
        <v>-2803</v>
      </c>
      <c r="E191">
        <f>'old data reworked Mar 2015'!AE196</f>
        <v>100</v>
      </c>
      <c r="F191">
        <f>'old data reworked Mar 2015'!AF196</f>
        <v>3815</v>
      </c>
      <c r="G191">
        <f>'old data reworked Mar 2015'!AG196</f>
        <v>-2712</v>
      </c>
      <c r="H191">
        <f>'old data reworked Mar 2015'!AH196</f>
        <v>100</v>
      </c>
      <c r="I191">
        <f>'old data reworked Mar 2015'!AI196</f>
        <v>3.44</v>
      </c>
      <c r="L191">
        <f t="shared" si="6"/>
        <v>97.862147942909985</v>
      </c>
      <c r="M191">
        <f t="shared" si="7"/>
        <v>28448</v>
      </c>
    </row>
    <row r="192" spans="2:13" x14ac:dyDescent="0.25">
      <c r="B192">
        <f t="shared" si="8"/>
        <v>190</v>
      </c>
      <c r="C192">
        <f>'old data reworked Mar 2015'!AC197</f>
        <v>3848</v>
      </c>
      <c r="D192">
        <f>'old data reworked Mar 2015'!AD197</f>
        <v>-2815</v>
      </c>
      <c r="E192">
        <f>'old data reworked Mar 2015'!AE197</f>
        <v>100</v>
      </c>
      <c r="F192">
        <f>'old data reworked Mar 2015'!AF197</f>
        <v>3685</v>
      </c>
      <c r="G192">
        <f>'old data reworked Mar 2015'!AG197</f>
        <v>-2874</v>
      </c>
      <c r="H192">
        <f>'old data reworked Mar 2015'!AH197</f>
        <v>100</v>
      </c>
      <c r="I192">
        <f>'old data reworked Mar 2015'!AI197</f>
        <v>8.3800000000000008</v>
      </c>
      <c r="L192">
        <f t="shared" si="6"/>
        <v>173.34935823359717</v>
      </c>
      <c r="M192">
        <f t="shared" si="7"/>
        <v>20686</v>
      </c>
    </row>
    <row r="193" spans="2:13" x14ac:dyDescent="0.25">
      <c r="B193">
        <f t="shared" si="8"/>
        <v>191</v>
      </c>
      <c r="C193">
        <f>'old data reworked Mar 2015'!AC198</f>
        <v>3848</v>
      </c>
      <c r="D193">
        <f>'old data reworked Mar 2015'!AD198</f>
        <v>-2815</v>
      </c>
      <c r="E193">
        <f>'old data reworked Mar 2015'!AE198</f>
        <v>100</v>
      </c>
      <c r="F193">
        <f>'old data reworked Mar 2015'!AF198</f>
        <v>3700</v>
      </c>
      <c r="G193">
        <f>'old data reworked Mar 2015'!AG198</f>
        <v>-2864</v>
      </c>
      <c r="H193">
        <f>'old data reworked Mar 2015'!AH198</f>
        <v>100</v>
      </c>
      <c r="I193">
        <f>'old data reworked Mar 2015'!AI198</f>
        <v>7.82</v>
      </c>
      <c r="L193">
        <f t="shared" si="6"/>
        <v>155.90060936378666</v>
      </c>
      <c r="M193">
        <f t="shared" si="7"/>
        <v>19936</v>
      </c>
    </row>
    <row r="194" spans="2:13" x14ac:dyDescent="0.25">
      <c r="B194">
        <f t="shared" si="8"/>
        <v>192</v>
      </c>
      <c r="C194">
        <f>'old data reworked Mar 2015'!AC199</f>
        <v>3848</v>
      </c>
      <c r="D194">
        <f>'old data reworked Mar 2015'!AD199</f>
        <v>-2815</v>
      </c>
      <c r="E194">
        <f>'old data reworked Mar 2015'!AE199</f>
        <v>100</v>
      </c>
      <c r="F194">
        <f>'old data reworked Mar 2015'!AF199</f>
        <v>3704</v>
      </c>
      <c r="G194">
        <f>'old data reworked Mar 2015'!AG199</f>
        <v>-2853</v>
      </c>
      <c r="H194">
        <f>'old data reworked Mar 2015'!AH199</f>
        <v>100</v>
      </c>
      <c r="I194">
        <f>'old data reworked Mar 2015'!AI199</f>
        <v>7.82</v>
      </c>
      <c r="L194">
        <f t="shared" si="6"/>
        <v>148.92951352905172</v>
      </c>
      <c r="M194">
        <f t="shared" si="7"/>
        <v>19045</v>
      </c>
    </row>
    <row r="195" spans="2:13" x14ac:dyDescent="0.25">
      <c r="B195">
        <f t="shared" si="8"/>
        <v>193</v>
      </c>
      <c r="C195">
        <f>'old data reworked Mar 2015'!AC200</f>
        <v>3848</v>
      </c>
      <c r="D195">
        <f>'old data reworked Mar 2015'!AD200</f>
        <v>-2815</v>
      </c>
      <c r="E195">
        <f>'old data reworked Mar 2015'!AE200</f>
        <v>100</v>
      </c>
      <c r="F195">
        <f>'old data reworked Mar 2015'!AF200</f>
        <v>3719</v>
      </c>
      <c r="G195">
        <f>'old data reworked Mar 2015'!AG200</f>
        <v>-2835</v>
      </c>
      <c r="H195">
        <f>'old data reworked Mar 2015'!AH200</f>
        <v>100</v>
      </c>
      <c r="I195">
        <f>'old data reworked Mar 2015'!AI200</f>
        <v>6.22</v>
      </c>
      <c r="L195">
        <f t="shared" si="6"/>
        <v>130.54118124178285</v>
      </c>
      <c r="M195">
        <f t="shared" si="7"/>
        <v>20987</v>
      </c>
    </row>
    <row r="196" spans="2:13" x14ac:dyDescent="0.25">
      <c r="B196">
        <f t="shared" si="8"/>
        <v>194</v>
      </c>
      <c r="C196">
        <f>'old data reworked Mar 2015'!AC201</f>
        <v>3848</v>
      </c>
      <c r="D196">
        <f>'old data reworked Mar 2015'!AD201</f>
        <v>-2815</v>
      </c>
      <c r="E196">
        <f>'old data reworked Mar 2015'!AE201</f>
        <v>100</v>
      </c>
      <c r="F196">
        <f>'old data reworked Mar 2015'!AF201</f>
        <v>3728</v>
      </c>
      <c r="G196">
        <f>'old data reworked Mar 2015'!AG201</f>
        <v>-2823</v>
      </c>
      <c r="H196">
        <f>'old data reworked Mar 2015'!AH201</f>
        <v>100</v>
      </c>
      <c r="I196">
        <f>'old data reworked Mar 2015'!AI201</f>
        <v>5.34</v>
      </c>
      <c r="L196">
        <f t="shared" ref="L196:L259" si="9">((C196-F196)^2+(G196-D196)^2)^0.5</f>
        <v>120.26637102698326</v>
      </c>
      <c r="M196">
        <f t="shared" ref="M196:M259" si="10">ROUND(L196/(I196/1000),0)</f>
        <v>22522</v>
      </c>
    </row>
    <row r="197" spans="2:13" x14ac:dyDescent="0.25">
      <c r="B197">
        <f t="shared" ref="B197:B260" si="11">B196+1</f>
        <v>195</v>
      </c>
      <c r="C197">
        <f>'old data reworked Mar 2015'!AC202</f>
        <v>3848</v>
      </c>
      <c r="D197">
        <f>'old data reworked Mar 2015'!AD202</f>
        <v>-2815</v>
      </c>
      <c r="E197">
        <f>'old data reworked Mar 2015'!AE202</f>
        <v>100</v>
      </c>
      <c r="F197">
        <f>'old data reworked Mar 2015'!AF202</f>
        <v>3737</v>
      </c>
      <c r="G197">
        <f>'old data reworked Mar 2015'!AG202</f>
        <v>-2809</v>
      </c>
      <c r="H197">
        <f>'old data reworked Mar 2015'!AH202</f>
        <v>100</v>
      </c>
      <c r="I197">
        <f>'old data reworked Mar 2015'!AI202</f>
        <v>4.9000000000000004</v>
      </c>
      <c r="L197">
        <f t="shared" si="9"/>
        <v>111.16204388189342</v>
      </c>
      <c r="M197">
        <f t="shared" si="10"/>
        <v>22686</v>
      </c>
    </row>
    <row r="198" spans="2:13" x14ac:dyDescent="0.25">
      <c r="B198">
        <f t="shared" si="11"/>
        <v>196</v>
      </c>
      <c r="C198">
        <f>'old data reworked Mar 2015'!AC203</f>
        <v>3848</v>
      </c>
      <c r="D198">
        <f>'old data reworked Mar 2015'!AD203</f>
        <v>-2815</v>
      </c>
      <c r="E198">
        <f>'old data reworked Mar 2015'!AE203</f>
        <v>100</v>
      </c>
      <c r="F198">
        <f>'old data reworked Mar 2015'!AF203</f>
        <v>3754</v>
      </c>
      <c r="G198">
        <f>'old data reworked Mar 2015'!AG203</f>
        <v>-2786</v>
      </c>
      <c r="H198">
        <f>'old data reworked Mar 2015'!AH203</f>
        <v>100</v>
      </c>
      <c r="I198">
        <f>'old data reworked Mar 2015'!AI203</f>
        <v>4.76</v>
      </c>
      <c r="L198">
        <f t="shared" si="9"/>
        <v>98.371743910535614</v>
      </c>
      <c r="M198">
        <f t="shared" si="10"/>
        <v>20666</v>
      </c>
    </row>
    <row r="199" spans="2:13" x14ac:dyDescent="0.25">
      <c r="B199">
        <f t="shared" si="11"/>
        <v>197</v>
      </c>
      <c r="C199">
        <f>'old data reworked Mar 2015'!AC204</f>
        <v>3848</v>
      </c>
      <c r="D199">
        <f>'old data reworked Mar 2015'!AD204</f>
        <v>-2815</v>
      </c>
      <c r="E199">
        <f>'old data reworked Mar 2015'!AE204</f>
        <v>100</v>
      </c>
      <c r="F199">
        <f>'old data reworked Mar 2015'!AF204</f>
        <v>3756</v>
      </c>
      <c r="G199">
        <f>'old data reworked Mar 2015'!AG204</f>
        <v>-2783</v>
      </c>
      <c r="H199">
        <f>'old data reworked Mar 2015'!AH204</f>
        <v>100</v>
      </c>
      <c r="I199">
        <f>'old data reworked Mar 2015'!AI204</f>
        <v>4.26</v>
      </c>
      <c r="L199">
        <f t="shared" si="9"/>
        <v>97.406365295087369</v>
      </c>
      <c r="M199">
        <f t="shared" si="10"/>
        <v>22865</v>
      </c>
    </row>
    <row r="200" spans="2:13" x14ac:dyDescent="0.25">
      <c r="B200">
        <f t="shared" si="11"/>
        <v>198</v>
      </c>
      <c r="C200">
        <f>'old data reworked Mar 2015'!AC205</f>
        <v>3848</v>
      </c>
      <c r="D200">
        <f>'old data reworked Mar 2015'!AD205</f>
        <v>-2815</v>
      </c>
      <c r="E200">
        <f>'old data reworked Mar 2015'!AE205</f>
        <v>100</v>
      </c>
      <c r="F200">
        <f>'old data reworked Mar 2015'!AF205</f>
        <v>3771</v>
      </c>
      <c r="G200">
        <f>'old data reworked Mar 2015'!AG205</f>
        <v>-2765</v>
      </c>
      <c r="H200">
        <f>'old data reworked Mar 2015'!AH205</f>
        <v>100</v>
      </c>
      <c r="I200">
        <f>'old data reworked Mar 2015'!AI205</f>
        <v>4.2300000000000004</v>
      </c>
      <c r="L200">
        <f t="shared" si="9"/>
        <v>91.809585556193426</v>
      </c>
      <c r="M200">
        <f t="shared" si="10"/>
        <v>21704</v>
      </c>
    </row>
    <row r="201" spans="2:13" x14ac:dyDescent="0.25">
      <c r="B201">
        <f t="shared" si="11"/>
        <v>199</v>
      </c>
      <c r="C201">
        <f>'old data reworked Mar 2015'!AC206</f>
        <v>3848</v>
      </c>
      <c r="D201">
        <f>'old data reworked Mar 2015'!AD206</f>
        <v>-2815</v>
      </c>
      <c r="E201">
        <f>'old data reworked Mar 2015'!AE206</f>
        <v>100</v>
      </c>
      <c r="F201">
        <f>'old data reworked Mar 2015'!AF206</f>
        <v>3773</v>
      </c>
      <c r="G201">
        <f>'old data reworked Mar 2015'!AG206</f>
        <v>-2762</v>
      </c>
      <c r="H201">
        <f>'old data reworked Mar 2015'!AH206</f>
        <v>100</v>
      </c>
      <c r="I201">
        <f>'old data reworked Mar 2015'!AI206</f>
        <v>4.2699999999999996</v>
      </c>
      <c r="L201">
        <f t="shared" si="9"/>
        <v>91.836811791350854</v>
      </c>
      <c r="M201">
        <f t="shared" si="10"/>
        <v>21507</v>
      </c>
    </row>
    <row r="202" spans="2:13" x14ac:dyDescent="0.25">
      <c r="B202">
        <f t="shared" si="11"/>
        <v>200</v>
      </c>
      <c r="C202">
        <f>'old data reworked Mar 2015'!AC207</f>
        <v>3848</v>
      </c>
      <c r="D202">
        <f>'old data reworked Mar 2015'!AD207</f>
        <v>-2815</v>
      </c>
      <c r="E202">
        <f>'old data reworked Mar 2015'!AE207</f>
        <v>100</v>
      </c>
      <c r="F202">
        <f>'old data reworked Mar 2015'!AF207</f>
        <v>3782</v>
      </c>
      <c r="G202">
        <f>'old data reworked Mar 2015'!AG207</f>
        <v>-2751</v>
      </c>
      <c r="H202">
        <f>'old data reworked Mar 2015'!AH207</f>
        <v>100</v>
      </c>
      <c r="I202">
        <f>'old data reworked Mar 2015'!AI207</f>
        <v>4.04</v>
      </c>
      <c r="L202">
        <f t="shared" si="9"/>
        <v>91.934759476489631</v>
      </c>
      <c r="M202">
        <f t="shared" si="10"/>
        <v>22756</v>
      </c>
    </row>
    <row r="203" spans="2:13" x14ac:dyDescent="0.25">
      <c r="B203">
        <f t="shared" si="11"/>
        <v>201</v>
      </c>
      <c r="C203">
        <f>'old data reworked Mar 2015'!AC208</f>
        <v>3848</v>
      </c>
      <c r="D203">
        <f>'old data reworked Mar 2015'!AD208</f>
        <v>-2815</v>
      </c>
      <c r="E203">
        <f>'old data reworked Mar 2015'!AE208</f>
        <v>100</v>
      </c>
      <c r="F203">
        <f>'old data reworked Mar 2015'!AF208</f>
        <v>3810</v>
      </c>
      <c r="G203">
        <f>'old data reworked Mar 2015'!AG208</f>
        <v>-2717</v>
      </c>
      <c r="H203">
        <f>'old data reworked Mar 2015'!AH208</f>
        <v>100</v>
      </c>
      <c r="I203">
        <f>'old data reworked Mar 2015'!AI208</f>
        <v>4.79</v>
      </c>
      <c r="L203">
        <f t="shared" si="9"/>
        <v>105.1094667477673</v>
      </c>
      <c r="M203">
        <f t="shared" si="10"/>
        <v>21944</v>
      </c>
    </row>
    <row r="204" spans="2:13" x14ac:dyDescent="0.25">
      <c r="B204">
        <f t="shared" si="11"/>
        <v>202</v>
      </c>
      <c r="C204">
        <f>'old data reworked Mar 2015'!AC209</f>
        <v>3848</v>
      </c>
      <c r="D204">
        <f>'old data reworked Mar 2015'!AD209</f>
        <v>-2815</v>
      </c>
      <c r="E204">
        <f>'old data reworked Mar 2015'!AE209</f>
        <v>100</v>
      </c>
      <c r="F204">
        <f>'old data reworked Mar 2015'!AF209</f>
        <v>3841</v>
      </c>
      <c r="G204">
        <f>'old data reworked Mar 2015'!AG209</f>
        <v>-2683</v>
      </c>
      <c r="H204">
        <f>'old data reworked Mar 2015'!AH209</f>
        <v>100</v>
      </c>
      <c r="I204">
        <f>'old data reworked Mar 2015'!AI209</f>
        <v>5.72</v>
      </c>
      <c r="L204">
        <f t="shared" si="9"/>
        <v>132.18547575282241</v>
      </c>
      <c r="M204">
        <f t="shared" si="10"/>
        <v>23109</v>
      </c>
    </row>
    <row r="205" spans="2:13" x14ac:dyDescent="0.25">
      <c r="B205">
        <f t="shared" si="11"/>
        <v>203</v>
      </c>
      <c r="C205">
        <f>'old data reworked Mar 2015'!AC210</f>
        <v>3848</v>
      </c>
      <c r="D205">
        <f>'old data reworked Mar 2015'!AD210</f>
        <v>-2815</v>
      </c>
      <c r="E205">
        <f>'old data reworked Mar 2015'!AE210</f>
        <v>100</v>
      </c>
      <c r="F205">
        <f>'old data reworked Mar 2015'!AF210</f>
        <v>3865</v>
      </c>
      <c r="G205">
        <f>'old data reworked Mar 2015'!AG210</f>
        <v>-2657</v>
      </c>
      <c r="H205">
        <f>'old data reworked Mar 2015'!AH210</f>
        <v>100</v>
      </c>
      <c r="I205">
        <f>'old data reworked Mar 2015'!AI210</f>
        <v>7.83</v>
      </c>
      <c r="L205">
        <f t="shared" si="9"/>
        <v>158.91192529196795</v>
      </c>
      <c r="M205">
        <f t="shared" si="10"/>
        <v>20295</v>
      </c>
    </row>
    <row r="206" spans="2:13" x14ac:dyDescent="0.25">
      <c r="B206">
        <f t="shared" si="11"/>
        <v>204</v>
      </c>
      <c r="C206">
        <f>'old data reworked Mar 2015'!AC211</f>
        <v>3848</v>
      </c>
      <c r="D206">
        <f>'old data reworked Mar 2015'!AD211</f>
        <v>-2815</v>
      </c>
      <c r="E206">
        <f>'old data reworked Mar 2015'!AE211</f>
        <v>100</v>
      </c>
      <c r="F206">
        <f>'old data reworked Mar 2015'!AF211</f>
        <v>3873</v>
      </c>
      <c r="G206">
        <f>'old data reworked Mar 2015'!AG211</f>
        <v>-2649</v>
      </c>
      <c r="H206">
        <f>'old data reworked Mar 2015'!AH211</f>
        <v>100</v>
      </c>
      <c r="I206">
        <f>'old data reworked Mar 2015'!AI211</f>
        <v>8.3000000000000007</v>
      </c>
      <c r="L206">
        <f t="shared" si="9"/>
        <v>167.87197502859135</v>
      </c>
      <c r="M206">
        <f t="shared" si="10"/>
        <v>20226</v>
      </c>
    </row>
    <row r="207" spans="2:13" x14ac:dyDescent="0.25">
      <c r="B207">
        <f t="shared" si="11"/>
        <v>205</v>
      </c>
      <c r="C207">
        <f>'old data reworked Mar 2015'!AC212</f>
        <v>3843</v>
      </c>
      <c r="D207">
        <f>'old data reworked Mar 2015'!AD212</f>
        <v>-2840</v>
      </c>
      <c r="E207">
        <f>'old data reworked Mar 2015'!AE212</f>
        <v>100</v>
      </c>
      <c r="F207">
        <f>'old data reworked Mar 2015'!AF212</f>
        <v>3685</v>
      </c>
      <c r="G207">
        <f>'old data reworked Mar 2015'!AG212</f>
        <v>-2874</v>
      </c>
      <c r="H207">
        <f>'old data reworked Mar 2015'!AH212</f>
        <v>100</v>
      </c>
      <c r="I207">
        <f>'old data reworked Mar 2015'!AI212</f>
        <v>8.75</v>
      </c>
      <c r="L207">
        <f t="shared" si="9"/>
        <v>161.61683080669539</v>
      </c>
      <c r="M207">
        <f t="shared" si="10"/>
        <v>18470</v>
      </c>
    </row>
    <row r="208" spans="2:13" x14ac:dyDescent="0.25">
      <c r="B208">
        <f t="shared" si="11"/>
        <v>206</v>
      </c>
      <c r="C208">
        <f>'old data reworked Mar 2015'!AC213</f>
        <v>3843</v>
      </c>
      <c r="D208">
        <f>'old data reworked Mar 2015'!AD213</f>
        <v>-2840</v>
      </c>
      <c r="E208">
        <f>'old data reworked Mar 2015'!AE213</f>
        <v>100</v>
      </c>
      <c r="F208">
        <f>'old data reworked Mar 2015'!AF213</f>
        <v>3700</v>
      </c>
      <c r="G208">
        <f>'old data reworked Mar 2015'!AG213</f>
        <v>-2864</v>
      </c>
      <c r="H208">
        <f>'old data reworked Mar 2015'!AH213</f>
        <v>100</v>
      </c>
      <c r="I208">
        <f>'old data reworked Mar 2015'!AI213</f>
        <v>7.55</v>
      </c>
      <c r="L208">
        <f t="shared" si="9"/>
        <v>145</v>
      </c>
      <c r="M208">
        <f t="shared" si="10"/>
        <v>19205</v>
      </c>
    </row>
    <row r="209" spans="2:13" x14ac:dyDescent="0.25">
      <c r="B209">
        <f t="shared" si="11"/>
        <v>207</v>
      </c>
      <c r="C209">
        <f>'old data reworked Mar 2015'!AC214</f>
        <v>3843</v>
      </c>
      <c r="D209">
        <f>'old data reworked Mar 2015'!AD214</f>
        <v>-2840</v>
      </c>
      <c r="E209">
        <f>'old data reworked Mar 2015'!AE214</f>
        <v>100</v>
      </c>
      <c r="F209">
        <f>'old data reworked Mar 2015'!AF214</f>
        <v>3704</v>
      </c>
      <c r="G209">
        <f>'old data reworked Mar 2015'!AG214</f>
        <v>-2853</v>
      </c>
      <c r="H209">
        <f>'old data reworked Mar 2015'!AH214</f>
        <v>100</v>
      </c>
      <c r="I209">
        <f>'old data reworked Mar 2015'!AI214</f>
        <v>8.58</v>
      </c>
      <c r="L209">
        <f t="shared" si="9"/>
        <v>139.60659010233005</v>
      </c>
      <c r="M209">
        <f t="shared" si="10"/>
        <v>16271</v>
      </c>
    </row>
    <row r="210" spans="2:13" x14ac:dyDescent="0.25">
      <c r="B210">
        <f t="shared" si="11"/>
        <v>208</v>
      </c>
      <c r="C210">
        <f>'old data reworked Mar 2015'!AC215</f>
        <v>3843</v>
      </c>
      <c r="D210">
        <f>'old data reworked Mar 2015'!AD215</f>
        <v>-2840</v>
      </c>
      <c r="E210">
        <f>'old data reworked Mar 2015'!AE215</f>
        <v>100</v>
      </c>
      <c r="F210">
        <f>'old data reworked Mar 2015'!AF215</f>
        <v>3719</v>
      </c>
      <c r="G210">
        <f>'old data reworked Mar 2015'!AG215</f>
        <v>-2835</v>
      </c>
      <c r="H210">
        <f>'old data reworked Mar 2015'!AH215</f>
        <v>100</v>
      </c>
      <c r="I210">
        <f>'old data reworked Mar 2015'!AI215</f>
        <v>7.83</v>
      </c>
      <c r="L210">
        <f t="shared" si="9"/>
        <v>124.10076550932311</v>
      </c>
      <c r="M210">
        <f t="shared" si="10"/>
        <v>15849</v>
      </c>
    </row>
    <row r="211" spans="2:13" x14ac:dyDescent="0.25">
      <c r="B211">
        <f t="shared" si="11"/>
        <v>209</v>
      </c>
      <c r="C211">
        <f>'old data reworked Mar 2015'!AC216</f>
        <v>3843</v>
      </c>
      <c r="D211">
        <f>'old data reworked Mar 2015'!AD216</f>
        <v>-2840</v>
      </c>
      <c r="E211">
        <f>'old data reworked Mar 2015'!AE216</f>
        <v>100</v>
      </c>
      <c r="F211">
        <f>'old data reworked Mar 2015'!AF216</f>
        <v>3728</v>
      </c>
      <c r="G211">
        <f>'old data reworked Mar 2015'!AG216</f>
        <v>-2823</v>
      </c>
      <c r="H211">
        <f>'old data reworked Mar 2015'!AH216</f>
        <v>100</v>
      </c>
      <c r="I211">
        <f>'old data reworked Mar 2015'!AI216</f>
        <v>8.89</v>
      </c>
      <c r="L211">
        <f t="shared" si="9"/>
        <v>116.24973118248489</v>
      </c>
      <c r="M211">
        <f t="shared" si="10"/>
        <v>13076</v>
      </c>
    </row>
    <row r="212" spans="2:13" x14ac:dyDescent="0.25">
      <c r="B212">
        <f t="shared" si="11"/>
        <v>210</v>
      </c>
      <c r="C212">
        <f>'old data reworked Mar 2015'!AC217</f>
        <v>3843</v>
      </c>
      <c r="D212">
        <f>'old data reworked Mar 2015'!AD217</f>
        <v>-2840</v>
      </c>
      <c r="E212">
        <f>'old data reworked Mar 2015'!AE217</f>
        <v>100</v>
      </c>
      <c r="F212">
        <f>'old data reworked Mar 2015'!AF217</f>
        <v>3737</v>
      </c>
      <c r="G212">
        <f>'old data reworked Mar 2015'!AG217</f>
        <v>-2809</v>
      </c>
      <c r="H212">
        <f>'old data reworked Mar 2015'!AH217</f>
        <v>100</v>
      </c>
      <c r="I212">
        <f>'old data reworked Mar 2015'!AI217</f>
        <v>5.26</v>
      </c>
      <c r="L212">
        <f t="shared" si="9"/>
        <v>110.44002897500525</v>
      </c>
      <c r="M212">
        <f t="shared" si="10"/>
        <v>20996</v>
      </c>
    </row>
    <row r="213" spans="2:13" x14ac:dyDescent="0.25">
      <c r="B213">
        <f t="shared" si="11"/>
        <v>211</v>
      </c>
      <c r="C213">
        <f>'old data reworked Mar 2015'!AC218</f>
        <v>3843</v>
      </c>
      <c r="D213">
        <f>'old data reworked Mar 2015'!AD218</f>
        <v>-2840</v>
      </c>
      <c r="E213">
        <f>'old data reworked Mar 2015'!AE218</f>
        <v>100</v>
      </c>
      <c r="F213">
        <f>'old data reworked Mar 2015'!AF218</f>
        <v>3754</v>
      </c>
      <c r="G213">
        <f>'old data reworked Mar 2015'!AG218</f>
        <v>-2786</v>
      </c>
      <c r="H213">
        <f>'old data reworked Mar 2015'!AH218</f>
        <v>100</v>
      </c>
      <c r="I213">
        <f>'old data reworked Mar 2015'!AI218</f>
        <v>8.68</v>
      </c>
      <c r="L213">
        <f t="shared" si="9"/>
        <v>104.10091258005379</v>
      </c>
      <c r="M213">
        <f t="shared" si="10"/>
        <v>11993</v>
      </c>
    </row>
    <row r="214" spans="2:13" x14ac:dyDescent="0.25">
      <c r="B214">
        <f t="shared" si="11"/>
        <v>212</v>
      </c>
      <c r="C214">
        <f>'old data reworked Mar 2015'!AC219</f>
        <v>3843</v>
      </c>
      <c r="D214">
        <f>'old data reworked Mar 2015'!AD219</f>
        <v>-2840</v>
      </c>
      <c r="E214">
        <f>'old data reworked Mar 2015'!AE219</f>
        <v>100</v>
      </c>
      <c r="F214">
        <f>'old data reworked Mar 2015'!AF219</f>
        <v>3756</v>
      </c>
      <c r="G214">
        <f>'old data reworked Mar 2015'!AG219</f>
        <v>-2783</v>
      </c>
      <c r="H214">
        <f>'old data reworked Mar 2015'!AH219</f>
        <v>100</v>
      </c>
      <c r="I214">
        <f>'old data reworked Mar 2015'!AI219</f>
        <v>4.8499999999999996</v>
      </c>
      <c r="L214">
        <f t="shared" si="9"/>
        <v>104.0096149401583</v>
      </c>
      <c r="M214">
        <f t="shared" si="10"/>
        <v>21445</v>
      </c>
    </row>
    <row r="215" spans="2:13" x14ac:dyDescent="0.25">
      <c r="B215">
        <f t="shared" si="11"/>
        <v>213</v>
      </c>
      <c r="C215">
        <f>'old data reworked Mar 2015'!AC220</f>
        <v>3843</v>
      </c>
      <c r="D215">
        <f>'old data reworked Mar 2015'!AD220</f>
        <v>-2840</v>
      </c>
      <c r="E215">
        <f>'old data reworked Mar 2015'!AE220</f>
        <v>100</v>
      </c>
      <c r="F215">
        <f>'old data reworked Mar 2015'!AF220</f>
        <v>3771</v>
      </c>
      <c r="G215">
        <f>'old data reworked Mar 2015'!AG220</f>
        <v>-2765</v>
      </c>
      <c r="H215">
        <f>'old data reworked Mar 2015'!AH220</f>
        <v>100</v>
      </c>
      <c r="I215">
        <f>'old data reworked Mar 2015'!AI220</f>
        <v>5.85</v>
      </c>
      <c r="L215">
        <f t="shared" si="9"/>
        <v>103.96634070698073</v>
      </c>
      <c r="M215">
        <f t="shared" si="10"/>
        <v>17772</v>
      </c>
    </row>
    <row r="216" spans="2:13" x14ac:dyDescent="0.25">
      <c r="B216">
        <f t="shared" si="11"/>
        <v>214</v>
      </c>
      <c r="C216">
        <f>'old data reworked Mar 2015'!AC221</f>
        <v>3843</v>
      </c>
      <c r="D216">
        <f>'old data reworked Mar 2015'!AD221</f>
        <v>-2840</v>
      </c>
      <c r="E216">
        <f>'old data reworked Mar 2015'!AE221</f>
        <v>100</v>
      </c>
      <c r="F216">
        <f>'old data reworked Mar 2015'!AF221</f>
        <v>3782</v>
      </c>
      <c r="G216">
        <f>'old data reworked Mar 2015'!AG221</f>
        <v>-2751</v>
      </c>
      <c r="H216">
        <f>'old data reworked Mar 2015'!AH221</f>
        <v>100</v>
      </c>
      <c r="I216">
        <f>'old data reworked Mar 2015'!AI221</f>
        <v>5.78</v>
      </c>
      <c r="L216">
        <f t="shared" si="9"/>
        <v>107.89810007595129</v>
      </c>
      <c r="M216">
        <f t="shared" si="10"/>
        <v>18667</v>
      </c>
    </row>
    <row r="217" spans="2:13" x14ac:dyDescent="0.25">
      <c r="B217">
        <f t="shared" si="11"/>
        <v>215</v>
      </c>
      <c r="C217">
        <f>'old data reworked Mar 2015'!AC222</f>
        <v>3843</v>
      </c>
      <c r="D217">
        <f>'old data reworked Mar 2015'!AD222</f>
        <v>-2840</v>
      </c>
      <c r="E217">
        <f>'old data reworked Mar 2015'!AE222</f>
        <v>100</v>
      </c>
      <c r="F217">
        <f>'old data reworked Mar 2015'!AF222</f>
        <v>3810</v>
      </c>
      <c r="G217">
        <f>'old data reworked Mar 2015'!AG222</f>
        <v>-2717</v>
      </c>
      <c r="H217">
        <f>'old data reworked Mar 2015'!AH222</f>
        <v>100</v>
      </c>
      <c r="I217">
        <f>'old data reworked Mar 2015'!AI222</f>
        <v>7.33</v>
      </c>
      <c r="L217">
        <f t="shared" si="9"/>
        <v>127.34991166074674</v>
      </c>
      <c r="M217">
        <f t="shared" si="10"/>
        <v>17374</v>
      </c>
    </row>
    <row r="218" spans="2:13" x14ac:dyDescent="0.25">
      <c r="B218">
        <f t="shared" si="11"/>
        <v>216</v>
      </c>
      <c r="C218">
        <f>'old data reworked Mar 2015'!AC223</f>
        <v>3843</v>
      </c>
      <c r="D218">
        <f>'old data reworked Mar 2015'!AD223</f>
        <v>-2840</v>
      </c>
      <c r="E218">
        <f>'old data reworked Mar 2015'!AE223</f>
        <v>100</v>
      </c>
      <c r="F218">
        <f>'old data reworked Mar 2015'!AF223</f>
        <v>3826</v>
      </c>
      <c r="G218">
        <f>'old data reworked Mar 2015'!AG223</f>
        <v>-2700</v>
      </c>
      <c r="H218">
        <f>'old data reworked Mar 2015'!AH223</f>
        <v>100</v>
      </c>
      <c r="I218">
        <f>'old data reworked Mar 2015'!AI223</f>
        <v>9.41</v>
      </c>
      <c r="L218">
        <f t="shared" si="9"/>
        <v>141.02836594104039</v>
      </c>
      <c r="M218">
        <f t="shared" si="10"/>
        <v>14987</v>
      </c>
    </row>
    <row r="219" spans="2:13" x14ac:dyDescent="0.25">
      <c r="B219">
        <f t="shared" si="11"/>
        <v>217</v>
      </c>
      <c r="C219">
        <f>'old data reworked Mar 2015'!AC224</f>
        <v>3843</v>
      </c>
      <c r="D219">
        <f>'old data reworked Mar 2015'!AD224</f>
        <v>-2840</v>
      </c>
      <c r="E219">
        <f>'old data reworked Mar 2015'!AE224</f>
        <v>100</v>
      </c>
      <c r="F219">
        <f>'old data reworked Mar 2015'!AF224</f>
        <v>3841</v>
      </c>
      <c r="G219">
        <f>'old data reworked Mar 2015'!AG224</f>
        <v>-2683</v>
      </c>
      <c r="H219">
        <f>'old data reworked Mar 2015'!AH224</f>
        <v>100</v>
      </c>
      <c r="I219">
        <f>'old data reworked Mar 2015'!AI224</f>
        <v>8.1999999999999993</v>
      </c>
      <c r="L219">
        <f t="shared" si="9"/>
        <v>157.01273833673497</v>
      </c>
      <c r="M219">
        <f t="shared" si="10"/>
        <v>19148</v>
      </c>
    </row>
    <row r="220" spans="2:13" x14ac:dyDescent="0.25">
      <c r="B220">
        <f t="shared" si="11"/>
        <v>218</v>
      </c>
      <c r="C220">
        <f>'old data reworked Mar 2015'!AC225</f>
        <v>3843</v>
      </c>
      <c r="D220">
        <f>'old data reworked Mar 2015'!AD225</f>
        <v>-2840</v>
      </c>
      <c r="E220">
        <f>'old data reworked Mar 2015'!AE225</f>
        <v>100</v>
      </c>
      <c r="F220">
        <f>'old data reworked Mar 2015'!AF225</f>
        <v>3857</v>
      </c>
      <c r="G220">
        <f>'old data reworked Mar 2015'!AG225</f>
        <v>-2666</v>
      </c>
      <c r="H220">
        <f>'old data reworked Mar 2015'!AH225</f>
        <v>100</v>
      </c>
      <c r="I220">
        <f>'old data reworked Mar 2015'!AI225</f>
        <v>10.37</v>
      </c>
      <c r="L220">
        <f t="shared" si="9"/>
        <v>174.56230979223437</v>
      </c>
      <c r="M220">
        <f t="shared" si="10"/>
        <v>16833</v>
      </c>
    </row>
    <row r="221" spans="2:13" x14ac:dyDescent="0.25">
      <c r="B221">
        <f t="shared" si="11"/>
        <v>219</v>
      </c>
      <c r="C221">
        <f>'old data reworked Mar 2015'!AC226</f>
        <v>3843</v>
      </c>
      <c r="D221">
        <f>'old data reworked Mar 2015'!AD226</f>
        <v>-2840</v>
      </c>
      <c r="E221">
        <f>'old data reworked Mar 2015'!AE226</f>
        <v>100</v>
      </c>
      <c r="F221">
        <f>'old data reworked Mar 2015'!AF226</f>
        <v>3865</v>
      </c>
      <c r="G221">
        <f>'old data reworked Mar 2015'!AG226</f>
        <v>-2657</v>
      </c>
      <c r="H221">
        <f>'old data reworked Mar 2015'!AH226</f>
        <v>100</v>
      </c>
      <c r="I221">
        <f>'old data reworked Mar 2015'!AI226</f>
        <v>11.1</v>
      </c>
      <c r="L221">
        <f t="shared" si="9"/>
        <v>184.31766057543157</v>
      </c>
      <c r="M221">
        <f t="shared" si="10"/>
        <v>16605</v>
      </c>
    </row>
    <row r="222" spans="2:13" x14ac:dyDescent="0.25">
      <c r="B222">
        <f t="shared" si="11"/>
        <v>220</v>
      </c>
      <c r="C222">
        <f>'old data reworked Mar 2015'!AC227</f>
        <v>3798</v>
      </c>
      <c r="D222">
        <f>'old data reworked Mar 2015'!AD227</f>
        <v>-2885</v>
      </c>
      <c r="E222">
        <f>'old data reworked Mar 2015'!AE227</f>
        <v>100</v>
      </c>
      <c r="F222">
        <f>'old data reworked Mar 2015'!AF227</f>
        <v>3685</v>
      </c>
      <c r="G222">
        <f>'old data reworked Mar 2015'!AG227</f>
        <v>-2874</v>
      </c>
      <c r="H222">
        <f>'old data reworked Mar 2015'!AH227</f>
        <v>100</v>
      </c>
      <c r="I222">
        <f>'old data reworked Mar 2015'!AI227</f>
        <v>5.57</v>
      </c>
      <c r="L222">
        <f t="shared" si="9"/>
        <v>113.53413583587978</v>
      </c>
      <c r="M222">
        <f t="shared" si="10"/>
        <v>20383</v>
      </c>
    </row>
    <row r="223" spans="2:13" x14ac:dyDescent="0.25">
      <c r="B223">
        <f t="shared" si="11"/>
        <v>221</v>
      </c>
      <c r="C223">
        <f>'old data reworked Mar 2015'!AC228</f>
        <v>3798</v>
      </c>
      <c r="D223">
        <f>'old data reworked Mar 2015'!AD228</f>
        <v>-2885</v>
      </c>
      <c r="E223">
        <f>'old data reworked Mar 2015'!AE228</f>
        <v>100</v>
      </c>
      <c r="F223">
        <f>'old data reworked Mar 2015'!AF228</f>
        <v>3700</v>
      </c>
      <c r="G223">
        <f>'old data reworked Mar 2015'!AG228</f>
        <v>-2864</v>
      </c>
      <c r="H223">
        <f>'old data reworked Mar 2015'!AH228</f>
        <v>100</v>
      </c>
      <c r="I223">
        <f>'old data reworked Mar 2015'!AI228</f>
        <v>4.68</v>
      </c>
      <c r="L223">
        <f t="shared" si="9"/>
        <v>100.22474744293447</v>
      </c>
      <c r="M223">
        <f t="shared" si="10"/>
        <v>21416</v>
      </c>
    </row>
    <row r="224" spans="2:13" x14ac:dyDescent="0.25">
      <c r="B224">
        <f t="shared" si="11"/>
        <v>222</v>
      </c>
      <c r="C224">
        <f>'old data reworked Mar 2015'!AC229</f>
        <v>3798</v>
      </c>
      <c r="D224">
        <f>'old data reworked Mar 2015'!AD229</f>
        <v>-2885</v>
      </c>
      <c r="E224">
        <f>'old data reworked Mar 2015'!AE229</f>
        <v>100</v>
      </c>
      <c r="F224">
        <f>'old data reworked Mar 2015'!AF229</f>
        <v>3704</v>
      </c>
      <c r="G224">
        <f>'old data reworked Mar 2015'!AG229</f>
        <v>-2853</v>
      </c>
      <c r="H224">
        <f>'old data reworked Mar 2015'!AH229</f>
        <v>100</v>
      </c>
      <c r="I224">
        <f>'old data reworked Mar 2015'!AI229</f>
        <v>4.74</v>
      </c>
      <c r="L224">
        <f t="shared" si="9"/>
        <v>99.297532698451278</v>
      </c>
      <c r="M224">
        <f t="shared" si="10"/>
        <v>20949</v>
      </c>
    </row>
    <row r="225" spans="1:13" x14ac:dyDescent="0.25">
      <c r="B225">
        <f t="shared" si="11"/>
        <v>223</v>
      </c>
      <c r="C225">
        <f>'old data reworked Mar 2015'!AC230</f>
        <v>3798</v>
      </c>
      <c r="D225">
        <f>'old data reworked Mar 2015'!AD230</f>
        <v>-2885</v>
      </c>
      <c r="E225">
        <f>'old data reworked Mar 2015'!AE230</f>
        <v>100</v>
      </c>
      <c r="F225">
        <f>'old data reworked Mar 2015'!AF230</f>
        <v>3719</v>
      </c>
      <c r="G225">
        <f>'old data reworked Mar 2015'!AG230</f>
        <v>-2835</v>
      </c>
      <c r="H225">
        <f>'old data reworked Mar 2015'!AH230</f>
        <v>100</v>
      </c>
      <c r="I225">
        <f>'old data reworked Mar 2015'!AI230</f>
        <v>4.17</v>
      </c>
      <c r="L225">
        <f t="shared" si="9"/>
        <v>93.493315269060815</v>
      </c>
      <c r="M225">
        <f t="shared" si="10"/>
        <v>22420</v>
      </c>
    </row>
    <row r="226" spans="1:13" x14ac:dyDescent="0.25">
      <c r="B226">
        <f t="shared" si="11"/>
        <v>224</v>
      </c>
      <c r="C226">
        <f>'old data reworked Mar 2015'!AC231</f>
        <v>3798</v>
      </c>
      <c r="D226">
        <f>'old data reworked Mar 2015'!AD231</f>
        <v>-2885</v>
      </c>
      <c r="E226">
        <f>'old data reworked Mar 2015'!AE231</f>
        <v>100</v>
      </c>
      <c r="F226">
        <f>'old data reworked Mar 2015'!AF231</f>
        <v>3728</v>
      </c>
      <c r="G226">
        <f>'old data reworked Mar 2015'!AG231</f>
        <v>-2823</v>
      </c>
      <c r="H226">
        <f>'old data reworked Mar 2015'!AH231</f>
        <v>100</v>
      </c>
      <c r="I226">
        <f>'old data reworked Mar 2015'!AI231</f>
        <v>4</v>
      </c>
      <c r="L226">
        <f t="shared" si="9"/>
        <v>93.509357820487679</v>
      </c>
      <c r="M226">
        <f t="shared" si="10"/>
        <v>23377</v>
      </c>
    </row>
    <row r="227" spans="1:13" x14ac:dyDescent="0.25">
      <c r="B227">
        <f t="shared" si="11"/>
        <v>225</v>
      </c>
      <c r="C227">
        <f>'old data reworked Mar 2015'!AC232</f>
        <v>3798</v>
      </c>
      <c r="D227">
        <f>'old data reworked Mar 2015'!AD232</f>
        <v>-2885</v>
      </c>
      <c r="E227">
        <f>'old data reworked Mar 2015'!AE232</f>
        <v>100</v>
      </c>
      <c r="F227">
        <f>'old data reworked Mar 2015'!AF232</f>
        <v>3737</v>
      </c>
      <c r="G227">
        <f>'old data reworked Mar 2015'!AG232</f>
        <v>-2809</v>
      </c>
      <c r="H227">
        <f>'old data reworked Mar 2015'!AH232</f>
        <v>100</v>
      </c>
      <c r="I227">
        <f>'old data reworked Mar 2015'!AI232</f>
        <v>4.32</v>
      </c>
      <c r="L227">
        <f t="shared" si="9"/>
        <v>97.452552557642122</v>
      </c>
      <c r="M227">
        <f t="shared" si="10"/>
        <v>22558</v>
      </c>
    </row>
    <row r="228" spans="1:13" x14ac:dyDescent="0.25">
      <c r="B228">
        <f t="shared" si="11"/>
        <v>226</v>
      </c>
      <c r="C228">
        <f>'old data reworked Mar 2015'!AC233</f>
        <v>3798</v>
      </c>
      <c r="D228">
        <f>'old data reworked Mar 2015'!AD233</f>
        <v>-2885</v>
      </c>
      <c r="E228">
        <f>'old data reworked Mar 2015'!AE233</f>
        <v>100</v>
      </c>
      <c r="F228">
        <f>'old data reworked Mar 2015'!AF233</f>
        <v>3754</v>
      </c>
      <c r="G228">
        <f>'old data reworked Mar 2015'!AG233</f>
        <v>-2786</v>
      </c>
      <c r="H228">
        <f>'old data reworked Mar 2015'!AH233</f>
        <v>100</v>
      </c>
      <c r="I228">
        <f>'old data reworked Mar 2015'!AI233</f>
        <v>5.31</v>
      </c>
      <c r="L228">
        <f t="shared" si="9"/>
        <v>108.33743581975715</v>
      </c>
      <c r="M228">
        <f t="shared" si="10"/>
        <v>20403</v>
      </c>
    </row>
    <row r="229" spans="1:13" x14ac:dyDescent="0.25">
      <c r="B229">
        <f t="shared" si="11"/>
        <v>227</v>
      </c>
      <c r="C229">
        <f>'old data reworked Mar 2015'!AC234</f>
        <v>3798</v>
      </c>
      <c r="D229">
        <f>'old data reworked Mar 2015'!AD234</f>
        <v>-2885</v>
      </c>
      <c r="E229">
        <f>'old data reworked Mar 2015'!AE234</f>
        <v>100</v>
      </c>
      <c r="F229">
        <f>'old data reworked Mar 2015'!AF234</f>
        <v>3756</v>
      </c>
      <c r="G229">
        <f>'old data reworked Mar 2015'!AG234</f>
        <v>-2783</v>
      </c>
      <c r="H229">
        <f>'old data reworked Mar 2015'!AH234</f>
        <v>100</v>
      </c>
      <c r="I229">
        <f>'old data reworked Mar 2015'!AI234</f>
        <v>4.9800000000000004</v>
      </c>
      <c r="L229">
        <f t="shared" si="9"/>
        <v>110.30865786510141</v>
      </c>
      <c r="M229">
        <f t="shared" si="10"/>
        <v>22150</v>
      </c>
    </row>
    <row r="230" spans="1:13" x14ac:dyDescent="0.25">
      <c r="B230">
        <f t="shared" si="11"/>
        <v>228</v>
      </c>
      <c r="C230">
        <f>'old data reworked Mar 2015'!AC235</f>
        <v>3798</v>
      </c>
      <c r="D230">
        <f>'old data reworked Mar 2015'!AD235</f>
        <v>-2885</v>
      </c>
      <c r="E230">
        <f>'old data reworked Mar 2015'!AE235</f>
        <v>100</v>
      </c>
      <c r="F230">
        <f>'old data reworked Mar 2015'!AF235</f>
        <v>3771</v>
      </c>
      <c r="G230">
        <f>'old data reworked Mar 2015'!AG235</f>
        <v>-2765</v>
      </c>
      <c r="H230">
        <f>'old data reworked Mar 2015'!AH235</f>
        <v>100</v>
      </c>
      <c r="I230">
        <f>'old data reworked Mar 2015'!AI235</f>
        <v>5.58</v>
      </c>
      <c r="L230">
        <f t="shared" si="9"/>
        <v>123</v>
      </c>
      <c r="M230">
        <f t="shared" si="10"/>
        <v>22043</v>
      </c>
    </row>
    <row r="231" spans="1:13" x14ac:dyDescent="0.25">
      <c r="B231">
        <f t="shared" si="11"/>
        <v>229</v>
      </c>
      <c r="C231">
        <f>'old data reworked Mar 2015'!AC236</f>
        <v>3798</v>
      </c>
      <c r="D231">
        <f>'old data reworked Mar 2015'!AD236</f>
        <v>-2885</v>
      </c>
      <c r="E231">
        <f>'old data reworked Mar 2015'!AE236</f>
        <v>100</v>
      </c>
      <c r="F231">
        <f>'old data reworked Mar 2015'!AF236</f>
        <v>3773</v>
      </c>
      <c r="G231">
        <f>'old data reworked Mar 2015'!AG236</f>
        <v>-2762</v>
      </c>
      <c r="H231">
        <f>'old data reworked Mar 2015'!AH236</f>
        <v>100</v>
      </c>
      <c r="I231">
        <f>'old data reworked Mar 2015'!AI236</f>
        <v>5.84</v>
      </c>
      <c r="L231">
        <f t="shared" si="9"/>
        <v>125.51493934986385</v>
      </c>
      <c r="M231">
        <f t="shared" si="10"/>
        <v>21492</v>
      </c>
    </row>
    <row r="232" spans="1:13" x14ac:dyDescent="0.25">
      <c r="B232">
        <f t="shared" si="11"/>
        <v>230</v>
      </c>
      <c r="C232">
        <f>'old data reworked Mar 2015'!AC237</f>
        <v>3798</v>
      </c>
      <c r="D232">
        <f>'old data reworked Mar 2015'!AD237</f>
        <v>-2885</v>
      </c>
      <c r="E232">
        <f>'old data reworked Mar 2015'!AE237</f>
        <v>100</v>
      </c>
      <c r="F232">
        <f>'old data reworked Mar 2015'!AF237</f>
        <v>3782</v>
      </c>
      <c r="G232">
        <f>'old data reworked Mar 2015'!AG237</f>
        <v>-2751</v>
      </c>
      <c r="H232">
        <f>'old data reworked Mar 2015'!AH237</f>
        <v>100</v>
      </c>
      <c r="I232">
        <f>'old data reworked Mar 2015'!AI237</f>
        <v>6.09</v>
      </c>
      <c r="L232">
        <f t="shared" si="9"/>
        <v>134.9518432626987</v>
      </c>
      <c r="M232">
        <f t="shared" si="10"/>
        <v>22160</v>
      </c>
    </row>
    <row r="233" spans="1:13" x14ac:dyDescent="0.25">
      <c r="B233">
        <f t="shared" si="11"/>
        <v>231</v>
      </c>
      <c r="C233">
        <f>'old data reworked Mar 2015'!AC238</f>
        <v>3798</v>
      </c>
      <c r="D233">
        <f>'old data reworked Mar 2015'!AD238</f>
        <v>-2885</v>
      </c>
      <c r="E233">
        <f>'old data reworked Mar 2015'!AE238</f>
        <v>100</v>
      </c>
      <c r="F233">
        <f>'old data reworked Mar 2015'!AF238</f>
        <v>3810</v>
      </c>
      <c r="G233">
        <f>'old data reworked Mar 2015'!AG238</f>
        <v>-2717</v>
      </c>
      <c r="H233">
        <f>'old data reworked Mar 2015'!AH238</f>
        <v>100</v>
      </c>
      <c r="I233">
        <f>'old data reworked Mar 2015'!AI238</f>
        <v>7.37</v>
      </c>
      <c r="L233">
        <f t="shared" si="9"/>
        <v>168.4280261714184</v>
      </c>
      <c r="M233">
        <f t="shared" si="10"/>
        <v>22853</v>
      </c>
    </row>
    <row r="234" spans="1:13" x14ac:dyDescent="0.25">
      <c r="B234">
        <f t="shared" si="11"/>
        <v>232</v>
      </c>
      <c r="C234">
        <f>'old data reworked Mar 2015'!AC239</f>
        <v>3798</v>
      </c>
      <c r="D234">
        <f>'old data reworked Mar 2015'!AD239</f>
        <v>-2885</v>
      </c>
      <c r="E234">
        <f>'old data reworked Mar 2015'!AE239</f>
        <v>100</v>
      </c>
      <c r="F234">
        <f>'old data reworked Mar 2015'!AF239</f>
        <v>3815</v>
      </c>
      <c r="G234">
        <f>'old data reworked Mar 2015'!AG239</f>
        <v>-2712</v>
      </c>
      <c r="H234">
        <f>'old data reworked Mar 2015'!AH239</f>
        <v>100</v>
      </c>
      <c r="I234">
        <f>'old data reworked Mar 2015'!AI239</f>
        <v>7.06</v>
      </c>
      <c r="L234">
        <f t="shared" si="9"/>
        <v>173.83325343558406</v>
      </c>
      <c r="M234">
        <f t="shared" si="10"/>
        <v>24622</v>
      </c>
    </row>
    <row r="235" spans="1:13" x14ac:dyDescent="0.25">
      <c r="B235">
        <f t="shared" si="11"/>
        <v>233</v>
      </c>
      <c r="C235">
        <f>'old data reworked Mar 2015'!AC240</f>
        <v>3798</v>
      </c>
      <c r="D235">
        <f>'old data reworked Mar 2015'!AD240</f>
        <v>-2885</v>
      </c>
      <c r="E235">
        <f>'old data reworked Mar 2015'!AE240</f>
        <v>100</v>
      </c>
      <c r="F235">
        <f>'old data reworked Mar 2015'!AF240</f>
        <v>3826</v>
      </c>
      <c r="G235">
        <f>'old data reworked Mar 2015'!AG240</f>
        <v>-2700</v>
      </c>
      <c r="H235">
        <f>'old data reworked Mar 2015'!AH240</f>
        <v>100</v>
      </c>
      <c r="I235">
        <f>'old data reworked Mar 2015'!AI240</f>
        <v>8.26</v>
      </c>
      <c r="L235">
        <f t="shared" si="9"/>
        <v>187.10692130437079</v>
      </c>
      <c r="M235">
        <f t="shared" si="10"/>
        <v>22652</v>
      </c>
    </row>
    <row r="236" spans="1:13" x14ac:dyDescent="0.25">
      <c r="B236">
        <f t="shared" si="11"/>
        <v>234</v>
      </c>
      <c r="C236">
        <f>'old data reworked Mar 2015'!AC241</f>
        <v>3798</v>
      </c>
      <c r="D236">
        <f>'old data reworked Mar 2015'!AD241</f>
        <v>-2885</v>
      </c>
      <c r="E236">
        <f>'old data reworked Mar 2015'!AE241</f>
        <v>100</v>
      </c>
      <c r="F236">
        <f>'old data reworked Mar 2015'!AF241</f>
        <v>3841</v>
      </c>
      <c r="G236">
        <f>'old data reworked Mar 2015'!AG241</f>
        <v>-2683</v>
      </c>
      <c r="H236">
        <f>'old data reworked Mar 2015'!AH241</f>
        <v>100</v>
      </c>
      <c r="I236">
        <f>'old data reworked Mar 2015'!AI241</f>
        <v>8.86</v>
      </c>
      <c r="L236">
        <f t="shared" si="9"/>
        <v>206.52602741543257</v>
      </c>
      <c r="M236">
        <f t="shared" si="10"/>
        <v>23310</v>
      </c>
    </row>
    <row r="237" spans="1:13" x14ac:dyDescent="0.25">
      <c r="B237">
        <f t="shared" si="11"/>
        <v>235</v>
      </c>
      <c r="C237">
        <f>'old data reworked Mar 2015'!AC242</f>
        <v>3798</v>
      </c>
      <c r="D237">
        <f>'old data reworked Mar 2015'!AD242</f>
        <v>-2885</v>
      </c>
      <c r="E237">
        <f>'old data reworked Mar 2015'!AE242</f>
        <v>100</v>
      </c>
      <c r="F237">
        <f>'old data reworked Mar 2015'!AF242</f>
        <v>3857</v>
      </c>
      <c r="G237">
        <f>'old data reworked Mar 2015'!AG242</f>
        <v>-2666</v>
      </c>
      <c r="H237">
        <f>'old data reworked Mar 2015'!AH242</f>
        <v>100</v>
      </c>
      <c r="I237">
        <f>'old data reworked Mar 2015'!AI242</f>
        <v>9.6300000000000008</v>
      </c>
      <c r="L237">
        <f t="shared" si="9"/>
        <v>226.80828909014767</v>
      </c>
      <c r="M237">
        <f t="shared" si="10"/>
        <v>23552</v>
      </c>
    </row>
    <row r="238" spans="1:13" x14ac:dyDescent="0.25">
      <c r="B238">
        <f t="shared" si="11"/>
        <v>236</v>
      </c>
      <c r="C238">
        <f>'old data reworked Mar 2015'!AC243</f>
        <v>3798</v>
      </c>
      <c r="D238">
        <f>'old data reworked Mar 2015'!AD243</f>
        <v>-2885</v>
      </c>
      <c r="E238">
        <f>'old data reworked Mar 2015'!AE243</f>
        <v>100</v>
      </c>
      <c r="F238">
        <f>'old data reworked Mar 2015'!AF243</f>
        <v>3865</v>
      </c>
      <c r="G238">
        <f>'old data reworked Mar 2015'!AG243</f>
        <v>-2657</v>
      </c>
      <c r="H238">
        <f>'old data reworked Mar 2015'!AH243</f>
        <v>100</v>
      </c>
      <c r="I238">
        <f>'old data reworked Mar 2015'!AI243</f>
        <v>8.93</v>
      </c>
      <c r="L238">
        <f t="shared" si="9"/>
        <v>237.64048476637981</v>
      </c>
      <c r="M238">
        <f t="shared" si="10"/>
        <v>26611</v>
      </c>
    </row>
    <row r="239" spans="1:13" x14ac:dyDescent="0.25">
      <c r="B239">
        <f t="shared" si="11"/>
        <v>237</v>
      </c>
      <c r="C239">
        <f>'old data reworked Mar 2015'!AC244</f>
        <v>3798</v>
      </c>
      <c r="D239">
        <f>'old data reworked Mar 2015'!AD244</f>
        <v>-2885</v>
      </c>
      <c r="E239">
        <f>'old data reworked Mar 2015'!AE244</f>
        <v>100</v>
      </c>
      <c r="F239">
        <f>'old data reworked Mar 2015'!AF244</f>
        <v>3873</v>
      </c>
      <c r="G239">
        <f>'old data reworked Mar 2015'!AG244</f>
        <v>-2649</v>
      </c>
      <c r="H239">
        <f>'old data reworked Mar 2015'!AH244</f>
        <v>100</v>
      </c>
      <c r="I239">
        <f>'old data reworked Mar 2015'!AI244</f>
        <v>9.89</v>
      </c>
      <c r="L239">
        <f t="shared" si="9"/>
        <v>247.63077353188558</v>
      </c>
      <c r="M239">
        <f t="shared" si="10"/>
        <v>25039</v>
      </c>
    </row>
    <row r="240" spans="1:13" x14ac:dyDescent="0.25">
      <c r="A240" t="s">
        <v>64</v>
      </c>
      <c r="B240">
        <f t="shared" si="11"/>
        <v>238</v>
      </c>
      <c r="C240">
        <f>'Ch 2 of MB2'!C9</f>
        <v>3807.9</v>
      </c>
      <c r="D240">
        <f>'Ch 2 of MB2'!D9</f>
        <v>-2858</v>
      </c>
      <c r="E240">
        <f>100</f>
        <v>100</v>
      </c>
      <c r="F240">
        <f>'Ch 2 of MB2'!E9</f>
        <v>3685</v>
      </c>
      <c r="G240">
        <f>'Ch 2 of MB2'!F9</f>
        <v>-2874</v>
      </c>
      <c r="H240">
        <f>100</f>
        <v>100</v>
      </c>
      <c r="I240">
        <f>ROUND('Ch 2 of MB2'!J9*1000,2)</f>
        <v>8.74</v>
      </c>
      <c r="L240">
        <f t="shared" si="9"/>
        <v>123.937121154237</v>
      </c>
      <c r="M240">
        <f t="shared" si="10"/>
        <v>14180</v>
      </c>
    </row>
    <row r="241" spans="2:13" x14ac:dyDescent="0.25">
      <c r="B241">
        <f t="shared" si="11"/>
        <v>239</v>
      </c>
      <c r="C241">
        <f>'Ch 2 of MB2'!C10</f>
        <v>3807.9</v>
      </c>
      <c r="D241">
        <f>'Ch 2 of MB2'!D10</f>
        <v>-2858</v>
      </c>
      <c r="E241">
        <f>100</f>
        <v>100</v>
      </c>
      <c r="F241">
        <f>'Ch 2 of MB2'!E10</f>
        <v>3700</v>
      </c>
      <c r="G241">
        <f>'Ch 2 of MB2'!F10</f>
        <v>-2857</v>
      </c>
      <c r="H241">
        <f>100</f>
        <v>100</v>
      </c>
      <c r="I241">
        <f>ROUND('Ch 2 of MB2'!J10*1000,2)</f>
        <v>6.59</v>
      </c>
      <c r="L241">
        <f t="shared" si="9"/>
        <v>107.90463382079575</v>
      </c>
      <c r="M241">
        <f t="shared" si="10"/>
        <v>16374</v>
      </c>
    </row>
    <row r="242" spans="2:13" x14ac:dyDescent="0.25">
      <c r="B242">
        <f t="shared" si="11"/>
        <v>240</v>
      </c>
      <c r="C242">
        <f>'Ch 2 of MB2'!C11</f>
        <v>3807.9</v>
      </c>
      <c r="D242">
        <f>'Ch 2 of MB2'!D11</f>
        <v>-2858</v>
      </c>
      <c r="E242">
        <f>100</f>
        <v>100</v>
      </c>
      <c r="F242">
        <f>'Ch 2 of MB2'!E11</f>
        <v>3704</v>
      </c>
      <c r="G242">
        <f>'Ch 2 of MB2'!F11</f>
        <v>-2853</v>
      </c>
      <c r="H242">
        <f>100</f>
        <v>100</v>
      </c>
      <c r="I242">
        <f>ROUND('Ch 2 of MB2'!J11*1000,2)</f>
        <v>3.52</v>
      </c>
      <c r="L242">
        <f t="shared" si="9"/>
        <v>104.02023841541616</v>
      </c>
      <c r="M242">
        <f t="shared" si="10"/>
        <v>29551</v>
      </c>
    </row>
    <row r="243" spans="2:13" x14ac:dyDescent="0.25">
      <c r="B243">
        <f t="shared" si="11"/>
        <v>241</v>
      </c>
      <c r="C243">
        <f>'Ch 2 of MB2'!C12</f>
        <v>3807.9</v>
      </c>
      <c r="D243">
        <f>'Ch 2 of MB2'!D12</f>
        <v>-2858</v>
      </c>
      <c r="E243">
        <f>100</f>
        <v>100</v>
      </c>
      <c r="F243">
        <f>'Ch 2 of MB2'!E12</f>
        <v>3707</v>
      </c>
      <c r="G243">
        <f>'Ch 2 of MB2'!F12</f>
        <v>-2849</v>
      </c>
      <c r="H243">
        <f>100</f>
        <v>100</v>
      </c>
      <c r="I243">
        <f>ROUND('Ch 2 of MB2'!J12*1000,2)</f>
        <v>9.64</v>
      </c>
      <c r="L243">
        <f t="shared" si="9"/>
        <v>101.30059229836722</v>
      </c>
      <c r="M243">
        <f t="shared" si="10"/>
        <v>10508</v>
      </c>
    </row>
    <row r="244" spans="2:13" x14ac:dyDescent="0.25">
      <c r="B244">
        <f t="shared" si="11"/>
        <v>242</v>
      </c>
      <c r="C244">
        <f>'Ch 2 of MB2'!C13</f>
        <v>3807.9</v>
      </c>
      <c r="D244">
        <f>'Ch 2 of MB2'!D13</f>
        <v>-2858</v>
      </c>
      <c r="E244">
        <f>100</f>
        <v>100</v>
      </c>
      <c r="F244">
        <f>'Ch 2 of MB2'!E13</f>
        <v>3842</v>
      </c>
      <c r="G244">
        <f>'Ch 2 of MB2'!F13</f>
        <v>-2844</v>
      </c>
      <c r="H244">
        <f>100</f>
        <v>100</v>
      </c>
      <c r="I244">
        <f>ROUND('Ch 2 of MB2'!J13*1000,2)</f>
        <v>4.05</v>
      </c>
      <c r="L244">
        <f t="shared" si="9"/>
        <v>36.862040095469403</v>
      </c>
      <c r="M244">
        <f t="shared" si="10"/>
        <v>9102</v>
      </c>
    </row>
    <row r="245" spans="2:13" x14ac:dyDescent="0.25">
      <c r="B245">
        <f t="shared" si="11"/>
        <v>243</v>
      </c>
      <c r="C245">
        <f>'Ch 2 of MB2'!C14</f>
        <v>3807.9</v>
      </c>
      <c r="D245">
        <f>'Ch 2 of MB2'!D14</f>
        <v>-2858</v>
      </c>
      <c r="E245">
        <f>100</f>
        <v>100</v>
      </c>
      <c r="F245">
        <f>'Ch 2 of MB2'!E14</f>
        <v>3844</v>
      </c>
      <c r="G245">
        <f>'Ch 2 of MB2'!F14</f>
        <v>-2836</v>
      </c>
      <c r="H245">
        <f>100</f>
        <v>100</v>
      </c>
      <c r="I245">
        <f>ROUND('Ch 2 of MB2'!J14*1000,2)</f>
        <v>3.73</v>
      </c>
      <c r="L245">
        <f t="shared" si="9"/>
        <v>42.275406562208168</v>
      </c>
      <c r="M245">
        <f t="shared" si="10"/>
        <v>11334</v>
      </c>
    </row>
    <row r="246" spans="2:13" x14ac:dyDescent="0.25">
      <c r="B246">
        <f t="shared" si="11"/>
        <v>244</v>
      </c>
      <c r="C246">
        <f>'Ch 2 of MB2'!C15</f>
        <v>3807.9</v>
      </c>
      <c r="D246">
        <f>'Ch 2 of MB2'!D15</f>
        <v>-2858</v>
      </c>
      <c r="E246">
        <f>100</f>
        <v>100</v>
      </c>
      <c r="F246">
        <f>'Ch 2 of MB2'!E15</f>
        <v>3845</v>
      </c>
      <c r="G246">
        <f>'Ch 2 of MB2'!F15</f>
        <v>-2830</v>
      </c>
      <c r="H246">
        <f>100</f>
        <v>100</v>
      </c>
      <c r="I246">
        <f>ROUND('Ch 2 of MB2'!J15*1000,2)</f>
        <v>4.13</v>
      </c>
      <c r="L246">
        <f t="shared" si="9"/>
        <v>46.480210842895211</v>
      </c>
      <c r="M246">
        <f t="shared" si="10"/>
        <v>11254</v>
      </c>
    </row>
    <row r="247" spans="2:13" x14ac:dyDescent="0.25">
      <c r="B247">
        <f t="shared" si="11"/>
        <v>245</v>
      </c>
      <c r="C247">
        <f>'Ch 2 of MB2'!C16</f>
        <v>3807.9</v>
      </c>
      <c r="D247">
        <f>'Ch 2 of MB2'!D16</f>
        <v>-2858</v>
      </c>
      <c r="E247">
        <f>100</f>
        <v>100</v>
      </c>
      <c r="F247">
        <f>'Ch 2 of MB2'!E16</f>
        <v>3847</v>
      </c>
      <c r="G247">
        <f>'Ch 2 of MB2'!F16</f>
        <v>-2822</v>
      </c>
      <c r="H247">
        <f>100</f>
        <v>100</v>
      </c>
      <c r="I247">
        <f>ROUND('Ch 2 of MB2'!J16*1000,2)</f>
        <v>4.68</v>
      </c>
      <c r="L247">
        <f t="shared" si="9"/>
        <v>53.148941663969126</v>
      </c>
      <c r="M247">
        <f t="shared" si="10"/>
        <v>11357</v>
      </c>
    </row>
    <row r="248" spans="2:13" x14ac:dyDescent="0.25">
      <c r="B248">
        <f t="shared" si="11"/>
        <v>246</v>
      </c>
      <c r="C248">
        <f>'Ch 2 of MB2'!C17</f>
        <v>3807.9</v>
      </c>
      <c r="D248">
        <f>'Ch 2 of MB2'!D17</f>
        <v>-2858</v>
      </c>
      <c r="E248">
        <f>100</f>
        <v>100</v>
      </c>
      <c r="F248">
        <f>'Ch 2 of MB2'!E17</f>
        <v>3730</v>
      </c>
      <c r="G248">
        <f>'Ch 2 of MB2'!F17</f>
        <v>-2819</v>
      </c>
      <c r="H248">
        <f>100</f>
        <v>100</v>
      </c>
      <c r="I248">
        <f>ROUND('Ch 2 of MB2'!J17*1000,2)</f>
        <v>5.99</v>
      </c>
      <c r="L248">
        <f t="shared" si="9"/>
        <v>87.117219882179512</v>
      </c>
      <c r="M248">
        <f t="shared" si="10"/>
        <v>14544</v>
      </c>
    </row>
    <row r="249" spans="2:13" x14ac:dyDescent="0.25">
      <c r="B249">
        <f t="shared" si="11"/>
        <v>247</v>
      </c>
      <c r="C249">
        <f>'Ch 2 of MB2'!C18</f>
        <v>3807.9</v>
      </c>
      <c r="D249">
        <f>'Ch 2 of MB2'!D18</f>
        <v>-2858</v>
      </c>
      <c r="E249">
        <f>100</f>
        <v>100</v>
      </c>
      <c r="F249">
        <f>'Ch 2 of MB2'!E18</f>
        <v>3848</v>
      </c>
      <c r="G249">
        <f>'Ch 2 of MB2'!F18</f>
        <v>-2814</v>
      </c>
      <c r="H249">
        <f>100</f>
        <v>100</v>
      </c>
      <c r="I249">
        <f>ROUND('Ch 2 of MB2'!J18*1000,2)</f>
        <v>4.25</v>
      </c>
      <c r="L249">
        <f t="shared" si="9"/>
        <v>59.531588253632144</v>
      </c>
      <c r="M249">
        <f t="shared" si="10"/>
        <v>14007</v>
      </c>
    </row>
    <row r="250" spans="2:13" x14ac:dyDescent="0.25">
      <c r="B250">
        <f t="shared" si="11"/>
        <v>248</v>
      </c>
      <c r="C250">
        <f>'Ch 2 of MB2'!C19</f>
        <v>3807.9</v>
      </c>
      <c r="D250">
        <f>'Ch 2 of MB2'!D19</f>
        <v>-2858</v>
      </c>
      <c r="E250">
        <f>100</f>
        <v>100</v>
      </c>
      <c r="F250">
        <f>'Ch 2 of MB2'!E19</f>
        <v>3849</v>
      </c>
      <c r="G250">
        <f>'Ch 2 of MB2'!F19</f>
        <v>-2810</v>
      </c>
      <c r="H250">
        <f>100</f>
        <v>100</v>
      </c>
      <c r="I250">
        <f>ROUND('Ch 2 of MB2'!J19*1000,2)</f>
        <v>3.96</v>
      </c>
      <c r="L250">
        <f t="shared" si="9"/>
        <v>63.191850740423746</v>
      </c>
      <c r="M250">
        <f t="shared" si="10"/>
        <v>15958</v>
      </c>
    </row>
    <row r="251" spans="2:13" x14ac:dyDescent="0.25">
      <c r="B251">
        <f t="shared" si="11"/>
        <v>249</v>
      </c>
      <c r="C251">
        <f>'Ch 2 of MB2'!C20</f>
        <v>3807.9</v>
      </c>
      <c r="D251">
        <f>'Ch 2 of MB2'!D20</f>
        <v>-2858</v>
      </c>
      <c r="E251">
        <f>100</f>
        <v>100</v>
      </c>
      <c r="F251">
        <f>'Ch 2 of MB2'!E20</f>
        <v>3850</v>
      </c>
      <c r="G251">
        <f>'Ch 2 of MB2'!F20</f>
        <v>-2806</v>
      </c>
      <c r="H251">
        <f>100</f>
        <v>100</v>
      </c>
      <c r="I251">
        <f>ROUND('Ch 2 of MB2'!J20*1000,2)</f>
        <v>4.62</v>
      </c>
      <c r="L251">
        <f t="shared" si="9"/>
        <v>66.905978806082743</v>
      </c>
      <c r="M251">
        <f t="shared" si="10"/>
        <v>14482</v>
      </c>
    </row>
    <row r="252" spans="2:13" x14ac:dyDescent="0.25">
      <c r="B252">
        <f t="shared" si="11"/>
        <v>250</v>
      </c>
      <c r="C252">
        <f>'Ch 2 of MB2'!C21</f>
        <v>3807.9</v>
      </c>
      <c r="D252">
        <f>'Ch 2 of MB2'!D21</f>
        <v>-2858</v>
      </c>
      <c r="E252">
        <f>100</f>
        <v>100</v>
      </c>
      <c r="F252">
        <f>'Ch 2 of MB2'!E21</f>
        <v>3851</v>
      </c>
      <c r="G252">
        <f>'Ch 2 of MB2'!F21</f>
        <v>-2801</v>
      </c>
      <c r="H252">
        <f>100</f>
        <v>100</v>
      </c>
      <c r="I252">
        <f>ROUND('Ch 2 of MB2'!J21*1000,2)</f>
        <v>4.96</v>
      </c>
      <c r="L252">
        <f t="shared" si="9"/>
        <v>71.460548556528678</v>
      </c>
      <c r="M252">
        <f t="shared" si="10"/>
        <v>14407</v>
      </c>
    </row>
    <row r="253" spans="2:13" x14ac:dyDescent="0.25">
      <c r="B253">
        <f t="shared" si="11"/>
        <v>251</v>
      </c>
      <c r="C253">
        <f>'Ch 2 of MB2'!C22</f>
        <v>3807.9</v>
      </c>
      <c r="D253">
        <f>'Ch 2 of MB2'!D22</f>
        <v>-2858</v>
      </c>
      <c r="E253">
        <f>100</f>
        <v>100</v>
      </c>
      <c r="F253">
        <f>'Ch 2 of MB2'!E22</f>
        <v>3744</v>
      </c>
      <c r="G253">
        <f>'Ch 2 of MB2'!F22</f>
        <v>-2800</v>
      </c>
      <c r="H253">
        <f>100</f>
        <v>100</v>
      </c>
      <c r="I253">
        <f>ROUND('Ch 2 of MB2'!J22*1000,2)</f>
        <v>5.73</v>
      </c>
      <c r="L253">
        <f t="shared" si="9"/>
        <v>86.297218958666406</v>
      </c>
      <c r="M253">
        <f t="shared" si="10"/>
        <v>15061</v>
      </c>
    </row>
    <row r="254" spans="2:13" x14ac:dyDescent="0.25">
      <c r="B254">
        <f t="shared" si="11"/>
        <v>252</v>
      </c>
      <c r="C254">
        <f>'Ch 2 of MB2'!C23</f>
        <v>3807.9</v>
      </c>
      <c r="D254">
        <f>'Ch 2 of MB2'!D23</f>
        <v>-2858</v>
      </c>
      <c r="E254">
        <f>100</f>
        <v>100</v>
      </c>
      <c r="F254">
        <f>'Ch 2 of MB2'!E23</f>
        <v>3852</v>
      </c>
      <c r="G254">
        <f>'Ch 2 of MB2'!F23</f>
        <v>-2796</v>
      </c>
      <c r="H254">
        <f>100</f>
        <v>100</v>
      </c>
      <c r="I254">
        <f>ROUND('Ch 2 of MB2'!J23*1000,2)</f>
        <v>5.17</v>
      </c>
      <c r="L254">
        <f t="shared" si="9"/>
        <v>76.084229640576581</v>
      </c>
      <c r="M254">
        <f t="shared" si="10"/>
        <v>14716</v>
      </c>
    </row>
    <row r="255" spans="2:13" x14ac:dyDescent="0.25">
      <c r="B255">
        <f t="shared" si="11"/>
        <v>253</v>
      </c>
      <c r="C255">
        <f>'Ch 2 of MB2'!C24</f>
        <v>3807.9</v>
      </c>
      <c r="D255">
        <f>'Ch 2 of MB2'!D24</f>
        <v>-2858</v>
      </c>
      <c r="E255">
        <f>100</f>
        <v>100</v>
      </c>
      <c r="F255">
        <f>'Ch 2 of MB2'!E24</f>
        <v>3853</v>
      </c>
      <c r="G255">
        <f>'Ch 2 of MB2'!F24</f>
        <v>-2790</v>
      </c>
      <c r="H255">
        <f>100</f>
        <v>100</v>
      </c>
      <c r="I255">
        <f>ROUND('Ch 2 of MB2'!J24*1000,2)</f>
        <v>5.67</v>
      </c>
      <c r="L255">
        <f t="shared" si="9"/>
        <v>81.596629832364968</v>
      </c>
      <c r="M255">
        <f t="shared" si="10"/>
        <v>14391</v>
      </c>
    </row>
    <row r="256" spans="2:13" x14ac:dyDescent="0.25">
      <c r="B256">
        <f t="shared" si="11"/>
        <v>254</v>
      </c>
      <c r="C256">
        <f>'Ch 2 of MB2'!C25</f>
        <v>3807.9</v>
      </c>
      <c r="D256">
        <f>'Ch 2 of MB2'!D25</f>
        <v>-2858</v>
      </c>
      <c r="E256">
        <f>100</f>
        <v>100</v>
      </c>
      <c r="F256">
        <f>'Ch 2 of MB2'!E25</f>
        <v>3754</v>
      </c>
      <c r="G256">
        <f>'Ch 2 of MB2'!F25</f>
        <v>-2786</v>
      </c>
      <c r="H256">
        <f>100</f>
        <v>100</v>
      </c>
      <c r="I256">
        <f>ROUND('Ch 2 of MB2'!J25*1000,2)</f>
        <v>5.08</v>
      </c>
      <c r="L256">
        <f t="shared" si="9"/>
        <v>89.940035579268084</v>
      </c>
      <c r="M256">
        <f t="shared" si="10"/>
        <v>17705</v>
      </c>
    </row>
    <row r="257" spans="2:13" x14ac:dyDescent="0.25">
      <c r="B257">
        <f t="shared" si="11"/>
        <v>255</v>
      </c>
      <c r="C257">
        <f>'Ch 2 of MB2'!C26</f>
        <v>3807.9</v>
      </c>
      <c r="D257">
        <f>'Ch 2 of MB2'!D26</f>
        <v>-2858</v>
      </c>
      <c r="E257">
        <f>100</f>
        <v>100</v>
      </c>
      <c r="F257">
        <f>'Ch 2 of MB2'!E26</f>
        <v>3854</v>
      </c>
      <c r="G257">
        <f>'Ch 2 of MB2'!F26</f>
        <v>-2785</v>
      </c>
      <c r="H257">
        <f>100</f>
        <v>100</v>
      </c>
      <c r="I257">
        <f>ROUND('Ch 2 of MB2'!J26*1000,2)</f>
        <v>5.66</v>
      </c>
      <c r="L257">
        <f t="shared" si="9"/>
        <v>86.33776693892419</v>
      </c>
      <c r="M257">
        <f t="shared" si="10"/>
        <v>15254</v>
      </c>
    </row>
    <row r="258" spans="2:13" x14ac:dyDescent="0.25">
      <c r="B258">
        <f t="shared" si="11"/>
        <v>256</v>
      </c>
      <c r="C258">
        <f>'Ch 2 of MB2'!C27</f>
        <v>3807.9</v>
      </c>
      <c r="D258">
        <f>'Ch 2 of MB2'!D27</f>
        <v>-2858</v>
      </c>
      <c r="E258">
        <f>100</f>
        <v>100</v>
      </c>
      <c r="F258">
        <f>'Ch 2 of MB2'!E27</f>
        <v>3756</v>
      </c>
      <c r="G258">
        <f>'Ch 2 of MB2'!F27</f>
        <v>-2783</v>
      </c>
      <c r="H258">
        <f>100</f>
        <v>100</v>
      </c>
      <c r="I258">
        <f>ROUND('Ch 2 of MB2'!J27*1000,2)</f>
        <v>5.92</v>
      </c>
      <c r="L258">
        <f t="shared" si="9"/>
        <v>91.206414248121874</v>
      </c>
      <c r="M258">
        <f t="shared" si="10"/>
        <v>15406</v>
      </c>
    </row>
    <row r="259" spans="2:13" x14ac:dyDescent="0.25">
      <c r="B259">
        <f t="shared" si="11"/>
        <v>257</v>
      </c>
      <c r="C259">
        <f>'Ch 2 of MB2'!C28</f>
        <v>3807.9</v>
      </c>
      <c r="D259">
        <f>'Ch 2 of MB2'!D28</f>
        <v>-2858</v>
      </c>
      <c r="E259">
        <f>100</f>
        <v>100</v>
      </c>
      <c r="F259">
        <f>'Ch 2 of MB2'!E28</f>
        <v>3855</v>
      </c>
      <c r="G259">
        <f>'Ch 2 of MB2'!F28</f>
        <v>-2782</v>
      </c>
      <c r="H259">
        <f>100</f>
        <v>100</v>
      </c>
      <c r="I259">
        <f>ROUND('Ch 2 of MB2'!J28*1000,2)</f>
        <v>5.36</v>
      </c>
      <c r="L259">
        <f t="shared" si="9"/>
        <v>89.411464589279547</v>
      </c>
      <c r="M259">
        <f t="shared" si="10"/>
        <v>16681</v>
      </c>
    </row>
    <row r="260" spans="2:13" x14ac:dyDescent="0.25">
      <c r="B260">
        <f t="shared" si="11"/>
        <v>258</v>
      </c>
      <c r="C260">
        <f>'Ch 2 of MB2'!C29</f>
        <v>3807.9</v>
      </c>
      <c r="D260">
        <f>'Ch 2 of MB2'!D29</f>
        <v>-2858</v>
      </c>
      <c r="E260">
        <f>100</f>
        <v>100</v>
      </c>
      <c r="F260">
        <f>'Ch 2 of MB2'!E29</f>
        <v>3760</v>
      </c>
      <c r="G260">
        <f>'Ch 2 of MB2'!F29</f>
        <v>-2779</v>
      </c>
      <c r="H260">
        <f>100</f>
        <v>100</v>
      </c>
      <c r="I260">
        <f>ROUND('Ch 2 of MB2'!J29*1000,2)</f>
        <v>6.21</v>
      </c>
      <c r="L260">
        <f t="shared" ref="L260:L323" si="12">((C260-F260)^2+(G260-D260)^2)^0.5</f>
        <v>92.387282674619286</v>
      </c>
      <c r="M260">
        <f t="shared" ref="M260:M323" si="13">ROUND(L260/(I260/1000),0)</f>
        <v>14877</v>
      </c>
    </row>
    <row r="261" spans="2:13" x14ac:dyDescent="0.25">
      <c r="B261">
        <f t="shared" ref="B261:B324" si="14">B260+1</f>
        <v>259</v>
      </c>
      <c r="C261">
        <f>'Ch 2 of MB2'!C30</f>
        <v>3807.9</v>
      </c>
      <c r="D261">
        <f>'Ch 2 of MB2'!D30</f>
        <v>-2858</v>
      </c>
      <c r="E261">
        <f>100</f>
        <v>100</v>
      </c>
      <c r="F261">
        <f>'Ch 2 of MB2'!E30</f>
        <v>3760</v>
      </c>
      <c r="G261">
        <f>'Ch 2 of MB2'!F30</f>
        <v>-2779</v>
      </c>
      <c r="H261">
        <f>100</f>
        <v>100</v>
      </c>
      <c r="I261">
        <f>ROUND('Ch 2 of MB2'!J30*1000,2)</f>
        <v>6.1</v>
      </c>
      <c r="L261">
        <f t="shared" si="12"/>
        <v>92.387282674619286</v>
      </c>
      <c r="M261">
        <f t="shared" si="13"/>
        <v>15145</v>
      </c>
    </row>
    <row r="262" spans="2:13" x14ac:dyDescent="0.25">
      <c r="B262">
        <f t="shared" si="14"/>
        <v>260</v>
      </c>
      <c r="C262">
        <f>'Ch 2 of MB2'!C31</f>
        <v>3807.9</v>
      </c>
      <c r="D262">
        <f>'Ch 2 of MB2'!D31</f>
        <v>-2858</v>
      </c>
      <c r="E262">
        <f>100</f>
        <v>100</v>
      </c>
      <c r="F262">
        <f>'Ch 2 of MB2'!E31</f>
        <v>3856</v>
      </c>
      <c r="G262">
        <f>'Ch 2 of MB2'!F31</f>
        <v>-2777</v>
      </c>
      <c r="H262">
        <f>100</f>
        <v>100</v>
      </c>
      <c r="I262">
        <f>ROUND('Ch 2 of MB2'!J31*1000,2)</f>
        <v>6.5</v>
      </c>
      <c r="L262">
        <f t="shared" si="12"/>
        <v>94.205148479263016</v>
      </c>
      <c r="M262">
        <f t="shared" si="13"/>
        <v>14493</v>
      </c>
    </row>
    <row r="263" spans="2:13" x14ac:dyDescent="0.25">
      <c r="B263">
        <f t="shared" si="14"/>
        <v>261</v>
      </c>
      <c r="C263">
        <f>'Ch 2 of MB2'!C32</f>
        <v>3807.9</v>
      </c>
      <c r="D263">
        <f>'Ch 2 of MB2'!D32</f>
        <v>-2858</v>
      </c>
      <c r="E263">
        <f>100</f>
        <v>100</v>
      </c>
      <c r="F263">
        <f>'Ch 2 of MB2'!E32</f>
        <v>3765</v>
      </c>
      <c r="G263">
        <f>'Ch 2 of MB2'!F32</f>
        <v>-2773</v>
      </c>
      <c r="H263">
        <f>100</f>
        <v>100</v>
      </c>
      <c r="I263">
        <f>ROUND('Ch 2 of MB2'!J32*1000,2)</f>
        <v>5.5</v>
      </c>
      <c r="L263">
        <f t="shared" si="12"/>
        <v>95.212446665338916</v>
      </c>
      <c r="M263">
        <f t="shared" si="13"/>
        <v>17311</v>
      </c>
    </row>
    <row r="264" spans="2:13" x14ac:dyDescent="0.25">
      <c r="B264">
        <f t="shared" si="14"/>
        <v>262</v>
      </c>
      <c r="C264">
        <f>'Ch 2 of MB2'!C33</f>
        <v>3807.9</v>
      </c>
      <c r="D264">
        <f>'Ch 2 of MB2'!D33</f>
        <v>-2858</v>
      </c>
      <c r="E264">
        <f>100</f>
        <v>100</v>
      </c>
      <c r="F264">
        <f>'Ch 2 of MB2'!E33</f>
        <v>3857</v>
      </c>
      <c r="G264">
        <f>'Ch 2 of MB2'!F33</f>
        <v>-2771</v>
      </c>
      <c r="H264">
        <f>100</f>
        <v>100</v>
      </c>
      <c r="I264">
        <f>ROUND('Ch 2 of MB2'!J33*1000,2)</f>
        <v>7.13</v>
      </c>
      <c r="L264">
        <f t="shared" si="12"/>
        <v>99.898998993983867</v>
      </c>
      <c r="M264">
        <f t="shared" si="13"/>
        <v>14011</v>
      </c>
    </row>
    <row r="265" spans="2:13" x14ac:dyDescent="0.25">
      <c r="B265">
        <f t="shared" si="14"/>
        <v>263</v>
      </c>
      <c r="C265">
        <f>'Ch 2 of MB2'!C34</f>
        <v>3807.9</v>
      </c>
      <c r="D265">
        <f>'Ch 2 of MB2'!D34</f>
        <v>-2858</v>
      </c>
      <c r="E265">
        <f>100</f>
        <v>100</v>
      </c>
      <c r="F265">
        <f>'Ch 2 of MB2'!E34</f>
        <v>3858</v>
      </c>
      <c r="G265">
        <f>'Ch 2 of MB2'!F34</f>
        <v>-2766</v>
      </c>
      <c r="H265">
        <f>100</f>
        <v>100</v>
      </c>
      <c r="I265">
        <f>ROUND('Ch 2 of MB2'!J34*1000,2)</f>
        <v>6.57</v>
      </c>
      <c r="L265">
        <f t="shared" si="12"/>
        <v>104.75690908002198</v>
      </c>
      <c r="M265">
        <f t="shared" si="13"/>
        <v>15945</v>
      </c>
    </row>
    <row r="266" spans="2:13" x14ac:dyDescent="0.25">
      <c r="B266">
        <f t="shared" si="14"/>
        <v>264</v>
      </c>
      <c r="C266">
        <f>'Ch 2 of MB2'!C35</f>
        <v>3807.9</v>
      </c>
      <c r="D266">
        <f>'Ch 2 of MB2'!D35</f>
        <v>-2858</v>
      </c>
      <c r="E266">
        <f>100</f>
        <v>100</v>
      </c>
      <c r="F266">
        <f>'Ch 2 of MB2'!E35</f>
        <v>3771</v>
      </c>
      <c r="G266">
        <f>'Ch 2 of MB2'!F35</f>
        <v>-2765</v>
      </c>
      <c r="H266">
        <f>100</f>
        <v>100</v>
      </c>
      <c r="I266">
        <f>ROUND('Ch 2 of MB2'!J35*1000,2)</f>
        <v>5.83</v>
      </c>
      <c r="L266">
        <f t="shared" si="12"/>
        <v>100.05303593594752</v>
      </c>
      <c r="M266">
        <f t="shared" si="13"/>
        <v>17162</v>
      </c>
    </row>
    <row r="267" spans="2:13" x14ac:dyDescent="0.25">
      <c r="B267">
        <f t="shared" si="14"/>
        <v>265</v>
      </c>
      <c r="C267">
        <f>'Ch 2 of MB2'!C36</f>
        <v>3807.9</v>
      </c>
      <c r="D267">
        <f>'Ch 2 of MB2'!D36</f>
        <v>-2858</v>
      </c>
      <c r="E267">
        <f>100</f>
        <v>100</v>
      </c>
      <c r="F267">
        <f>'Ch 2 of MB2'!E36</f>
        <v>3773</v>
      </c>
      <c r="G267">
        <f>'Ch 2 of MB2'!F36</f>
        <v>-2762</v>
      </c>
      <c r="H267">
        <f>100</f>
        <v>100</v>
      </c>
      <c r="I267">
        <f>ROUND('Ch 2 of MB2'!J36*1000,2)</f>
        <v>6.27</v>
      </c>
      <c r="L267">
        <f t="shared" si="12"/>
        <v>102.1470019139084</v>
      </c>
      <c r="M267">
        <f t="shared" si="13"/>
        <v>16291</v>
      </c>
    </row>
    <row r="268" spans="2:13" x14ac:dyDescent="0.25">
      <c r="B268">
        <f t="shared" si="14"/>
        <v>266</v>
      </c>
      <c r="C268">
        <f>'Ch 2 of MB2'!C37</f>
        <v>3807.9</v>
      </c>
      <c r="D268">
        <f>'Ch 2 of MB2'!D37</f>
        <v>-2858</v>
      </c>
      <c r="E268">
        <f>100</f>
        <v>100</v>
      </c>
      <c r="F268">
        <f>'Ch 2 of MB2'!E37</f>
        <v>3858</v>
      </c>
      <c r="G268">
        <f>'Ch 2 of MB2'!F37</f>
        <v>-2761</v>
      </c>
      <c r="H268">
        <f>100</f>
        <v>100</v>
      </c>
      <c r="I268">
        <f>ROUND('Ch 2 of MB2'!J37*1000,2)</f>
        <v>6.6</v>
      </c>
      <c r="L268">
        <f t="shared" si="12"/>
        <v>109.17421856830481</v>
      </c>
      <c r="M268">
        <f t="shared" si="13"/>
        <v>16542</v>
      </c>
    </row>
    <row r="269" spans="2:13" x14ac:dyDescent="0.25">
      <c r="B269">
        <f t="shared" si="14"/>
        <v>267</v>
      </c>
      <c r="C269">
        <f>'Ch 2 of MB2'!C38</f>
        <v>3807.9</v>
      </c>
      <c r="D269">
        <f>'Ch 2 of MB2'!D38</f>
        <v>-2858</v>
      </c>
      <c r="E269">
        <f>100</f>
        <v>100</v>
      </c>
      <c r="F269">
        <f>'Ch 2 of MB2'!E38</f>
        <v>3858</v>
      </c>
      <c r="G269">
        <f>'Ch 2 of MB2'!F38</f>
        <v>-2756</v>
      </c>
      <c r="H269">
        <f>100</f>
        <v>100</v>
      </c>
      <c r="I269">
        <f>ROUND('Ch 2 of MB2'!J38*1000,2)</f>
        <v>6.67</v>
      </c>
      <c r="L269">
        <f t="shared" si="12"/>
        <v>113.6398257654419</v>
      </c>
      <c r="M269">
        <f t="shared" si="13"/>
        <v>17037</v>
      </c>
    </row>
    <row r="270" spans="2:13" x14ac:dyDescent="0.25">
      <c r="B270">
        <f t="shared" si="14"/>
        <v>268</v>
      </c>
      <c r="C270">
        <f>'Ch 2 of MB2'!C39</f>
        <v>3807.9</v>
      </c>
      <c r="D270">
        <f>'Ch 2 of MB2'!D39</f>
        <v>-2858</v>
      </c>
      <c r="E270">
        <f>100</f>
        <v>100</v>
      </c>
      <c r="F270">
        <f>'Ch 2 of MB2'!E39</f>
        <v>3782</v>
      </c>
      <c r="G270">
        <f>'Ch 2 of MB2'!F39</f>
        <v>-2751</v>
      </c>
      <c r="H270">
        <f>100</f>
        <v>100</v>
      </c>
      <c r="I270">
        <f>ROUND('Ch 2 of MB2'!J39*1000,2)</f>
        <v>6.61</v>
      </c>
      <c r="L270">
        <f t="shared" si="12"/>
        <v>110.09000862930299</v>
      </c>
      <c r="M270">
        <f t="shared" si="13"/>
        <v>16655</v>
      </c>
    </row>
    <row r="271" spans="2:13" x14ac:dyDescent="0.25">
      <c r="B271">
        <f t="shared" si="14"/>
        <v>269</v>
      </c>
      <c r="C271">
        <f>'Ch 2 of MB2'!C40</f>
        <v>3807.9</v>
      </c>
      <c r="D271">
        <f>'Ch 2 of MB2'!D40</f>
        <v>-2858</v>
      </c>
      <c r="E271">
        <f>100</f>
        <v>100</v>
      </c>
      <c r="F271">
        <f>'Ch 2 of MB2'!E40</f>
        <v>3861</v>
      </c>
      <c r="G271">
        <f>'Ch 2 of MB2'!F40</f>
        <v>-2744</v>
      </c>
      <c r="H271">
        <f>100</f>
        <v>100</v>
      </c>
      <c r="I271">
        <f>ROUND('Ch 2 of MB2'!J40*1000,2)</f>
        <v>7.16</v>
      </c>
      <c r="L271">
        <f t="shared" si="12"/>
        <v>125.76012881672789</v>
      </c>
      <c r="M271">
        <f t="shared" si="13"/>
        <v>17564</v>
      </c>
    </row>
    <row r="272" spans="2:13" x14ac:dyDescent="0.25">
      <c r="B272">
        <f t="shared" si="14"/>
        <v>270</v>
      </c>
      <c r="C272">
        <f>'Ch 2 of MB2'!C41</f>
        <v>3807.9</v>
      </c>
      <c r="D272">
        <f>'Ch 2 of MB2'!D41</f>
        <v>-2858</v>
      </c>
      <c r="E272">
        <f>100</f>
        <v>100</v>
      </c>
      <c r="F272">
        <f>'Ch 2 of MB2'!E41</f>
        <v>3862</v>
      </c>
      <c r="G272">
        <f>'Ch 2 of MB2'!F41</f>
        <v>-2741</v>
      </c>
      <c r="H272">
        <f>100</f>
        <v>100</v>
      </c>
      <c r="I272">
        <f>ROUND('Ch 2 of MB2'!J41*1000,2)</f>
        <v>8.57</v>
      </c>
      <c r="L272">
        <f t="shared" si="12"/>
        <v>128.9023273645592</v>
      </c>
      <c r="M272">
        <f t="shared" si="13"/>
        <v>15041</v>
      </c>
    </row>
    <row r="273" spans="2:13" x14ac:dyDescent="0.25">
      <c r="B273">
        <f t="shared" si="14"/>
        <v>271</v>
      </c>
      <c r="C273">
        <f>'Ch 2 of MB2'!C42</f>
        <v>3807.9</v>
      </c>
      <c r="D273">
        <f>'Ch 2 of MB2'!D42</f>
        <v>-2858</v>
      </c>
      <c r="E273">
        <f>100</f>
        <v>100</v>
      </c>
      <c r="F273">
        <f>'Ch 2 of MB2'!E42</f>
        <v>3863</v>
      </c>
      <c r="G273">
        <f>'Ch 2 of MB2'!F42</f>
        <v>-2735</v>
      </c>
      <c r="H273">
        <f>100</f>
        <v>100</v>
      </c>
      <c r="I273">
        <f>ROUND('Ch 2 of MB2'!J42*1000,2)</f>
        <v>7.96</v>
      </c>
      <c r="L273">
        <f t="shared" si="12"/>
        <v>134.77763167528946</v>
      </c>
      <c r="M273">
        <f t="shared" si="13"/>
        <v>16932</v>
      </c>
    </row>
    <row r="274" spans="2:13" x14ac:dyDescent="0.25">
      <c r="B274">
        <f t="shared" si="14"/>
        <v>272</v>
      </c>
      <c r="C274">
        <f>'Ch 2 of MB2'!C43</f>
        <v>3807.9</v>
      </c>
      <c r="D274">
        <f>'Ch 2 of MB2'!D43</f>
        <v>-2858</v>
      </c>
      <c r="E274">
        <f>100</f>
        <v>100</v>
      </c>
      <c r="F274">
        <f>'Ch 2 of MB2'!E43</f>
        <v>3865</v>
      </c>
      <c r="G274">
        <f>'Ch 2 of MB2'!F43</f>
        <v>-2729</v>
      </c>
      <c r="H274">
        <f>100</f>
        <v>100</v>
      </c>
      <c r="I274">
        <f>ROUND('Ch 2 of MB2'!J43*1000,2)</f>
        <v>8.7899999999999991</v>
      </c>
      <c r="L274">
        <f t="shared" si="12"/>
        <v>141.07235732063171</v>
      </c>
      <c r="M274">
        <f t="shared" si="13"/>
        <v>16049</v>
      </c>
    </row>
    <row r="275" spans="2:13" x14ac:dyDescent="0.25">
      <c r="B275">
        <f t="shared" si="14"/>
        <v>273</v>
      </c>
      <c r="C275">
        <f>'Ch 2 of MB2'!C44</f>
        <v>3807.9</v>
      </c>
      <c r="D275">
        <f>'Ch 2 of MB2'!D44</f>
        <v>-2858</v>
      </c>
      <c r="E275">
        <f>100</f>
        <v>100</v>
      </c>
      <c r="F275">
        <f>'Ch 2 of MB2'!E44</f>
        <v>3866</v>
      </c>
      <c r="G275">
        <f>'Ch 2 of MB2'!F44</f>
        <v>-2724</v>
      </c>
      <c r="H275">
        <f>100</f>
        <v>100</v>
      </c>
      <c r="I275">
        <f>ROUND('Ch 2 of MB2'!J44*1000,2)</f>
        <v>8.41</v>
      </c>
      <c r="L275">
        <f t="shared" si="12"/>
        <v>146.05344912051885</v>
      </c>
      <c r="M275">
        <f t="shared" si="13"/>
        <v>17367</v>
      </c>
    </row>
    <row r="276" spans="2:13" x14ac:dyDescent="0.25">
      <c r="B276">
        <f t="shared" si="14"/>
        <v>274</v>
      </c>
      <c r="C276">
        <f>'Ch 2 of MB2'!C45</f>
        <v>3807.9</v>
      </c>
      <c r="D276">
        <f>'Ch 2 of MB2'!D45</f>
        <v>-2858</v>
      </c>
      <c r="E276">
        <f>100</f>
        <v>100</v>
      </c>
      <c r="F276">
        <f>'Ch 2 of MB2'!E45</f>
        <v>3867</v>
      </c>
      <c r="G276">
        <f>'Ch 2 of MB2'!F45</f>
        <v>-2716</v>
      </c>
      <c r="H276">
        <f>100</f>
        <v>100</v>
      </c>
      <c r="I276">
        <f>ROUND('Ch 2 of MB2'!J45*1000,2)</f>
        <v>9.17</v>
      </c>
      <c r="L276">
        <f t="shared" si="12"/>
        <v>153.80770461846177</v>
      </c>
      <c r="M276">
        <f t="shared" si="13"/>
        <v>16773</v>
      </c>
    </row>
    <row r="277" spans="2:13" x14ac:dyDescent="0.25">
      <c r="B277">
        <f t="shared" si="14"/>
        <v>275</v>
      </c>
      <c r="C277">
        <f>'Ch 2 of MB2'!C46</f>
        <v>3807.9</v>
      </c>
      <c r="D277">
        <f>'Ch 2 of MB2'!D46</f>
        <v>-2858</v>
      </c>
      <c r="E277">
        <f>100</f>
        <v>100</v>
      </c>
      <c r="F277">
        <f>'Ch 2 of MB2'!E46</f>
        <v>3868</v>
      </c>
      <c r="G277">
        <f>'Ch 2 of MB2'!F46</f>
        <v>-2712</v>
      </c>
      <c r="H277">
        <f>100</f>
        <v>100</v>
      </c>
      <c r="I277">
        <f>ROUND('Ch 2 of MB2'!J46*1000,2)</f>
        <v>9.27</v>
      </c>
      <c r="L277">
        <f t="shared" si="12"/>
        <v>157.88606651633319</v>
      </c>
      <c r="M277">
        <f t="shared" si="13"/>
        <v>17032</v>
      </c>
    </row>
    <row r="278" spans="2:13" x14ac:dyDescent="0.25">
      <c r="B278">
        <f t="shared" si="14"/>
        <v>276</v>
      </c>
      <c r="C278">
        <f>'Ch 2 of MB2'!C47</f>
        <v>3807.9</v>
      </c>
      <c r="D278">
        <f>'Ch 2 of MB2'!D47</f>
        <v>-2858</v>
      </c>
      <c r="E278">
        <f>100</f>
        <v>100</v>
      </c>
      <c r="F278">
        <f>'Ch 2 of MB2'!E47</f>
        <v>3869</v>
      </c>
      <c r="G278">
        <f>'Ch 2 of MB2'!F47</f>
        <v>-2707</v>
      </c>
      <c r="H278">
        <f>100</f>
        <v>100</v>
      </c>
      <c r="I278">
        <f>ROUND('Ch 2 of MB2'!J47*1000,2)</f>
        <v>9.59</v>
      </c>
      <c r="L278">
        <f t="shared" si="12"/>
        <v>162.89324725107542</v>
      </c>
      <c r="M278">
        <f t="shared" si="13"/>
        <v>16986</v>
      </c>
    </row>
    <row r="279" spans="2:13" x14ac:dyDescent="0.25">
      <c r="B279">
        <f t="shared" si="14"/>
        <v>277</v>
      </c>
      <c r="C279">
        <f>'Ch 2 of MB2'!C48</f>
        <v>3807.9</v>
      </c>
      <c r="D279">
        <f>'Ch 2 of MB2'!D48</f>
        <v>-2858</v>
      </c>
      <c r="E279">
        <f>100</f>
        <v>100</v>
      </c>
      <c r="F279">
        <f>'Ch 2 of MB2'!E48</f>
        <v>3870</v>
      </c>
      <c r="G279">
        <f>'Ch 2 of MB2'!F48</f>
        <v>-2702</v>
      </c>
      <c r="H279">
        <f>100</f>
        <v>100</v>
      </c>
      <c r="I279">
        <f>ROUND('Ch 2 of MB2'!J48*1000,2)</f>
        <v>9.86</v>
      </c>
      <c r="L279">
        <f t="shared" si="12"/>
        <v>167.90595582051279</v>
      </c>
      <c r="M279">
        <f t="shared" si="13"/>
        <v>17029</v>
      </c>
    </row>
    <row r="280" spans="2:13" x14ac:dyDescent="0.25">
      <c r="B280">
        <f t="shared" si="14"/>
        <v>278</v>
      </c>
      <c r="C280">
        <f>'Ch 2 of MB2'!C49</f>
        <v>3807.9</v>
      </c>
      <c r="D280">
        <f>'Ch 2 of MB2'!D49</f>
        <v>-2858</v>
      </c>
      <c r="E280">
        <f>100</f>
        <v>100</v>
      </c>
      <c r="F280">
        <f>'Ch 2 of MB2'!E49</f>
        <v>3871</v>
      </c>
      <c r="G280">
        <f>'Ch 2 of MB2'!F49</f>
        <v>-2697</v>
      </c>
      <c r="H280">
        <f>100</f>
        <v>100</v>
      </c>
      <c r="I280">
        <f>ROUND('Ch 2 of MB2'!J49*1000,2)</f>
        <v>10.17</v>
      </c>
      <c r="L280">
        <f t="shared" si="12"/>
        <v>172.92371150307869</v>
      </c>
      <c r="M280">
        <f t="shared" si="13"/>
        <v>17003</v>
      </c>
    </row>
    <row r="281" spans="2:13" x14ac:dyDescent="0.25">
      <c r="B281">
        <f t="shared" si="14"/>
        <v>279</v>
      </c>
      <c r="C281">
        <f>'Ch 2 of MB2'!C50</f>
        <v>3807.9</v>
      </c>
      <c r="D281">
        <f>'Ch 2 of MB2'!D50</f>
        <v>-2858</v>
      </c>
      <c r="E281">
        <f>100</f>
        <v>100</v>
      </c>
      <c r="F281">
        <f>'Ch 2 of MB2'!E50</f>
        <v>3871</v>
      </c>
      <c r="G281">
        <f>'Ch 2 of MB2'!F50</f>
        <v>-2695</v>
      </c>
      <c r="H281">
        <f>100</f>
        <v>100</v>
      </c>
      <c r="I281">
        <f>ROUND('Ch 2 of MB2'!J50*1000,2)</f>
        <v>10.15</v>
      </c>
      <c r="L281">
        <f t="shared" si="12"/>
        <v>174.78732791595615</v>
      </c>
      <c r="M281">
        <f t="shared" si="13"/>
        <v>17220</v>
      </c>
    </row>
    <row r="282" spans="2:13" x14ac:dyDescent="0.25">
      <c r="B282">
        <f t="shared" si="14"/>
        <v>280</v>
      </c>
      <c r="C282">
        <f>'Ch 2 of MB2'!C51</f>
        <v>3807.9</v>
      </c>
      <c r="D282">
        <f>'Ch 2 of MB2'!D51</f>
        <v>-2858</v>
      </c>
      <c r="E282">
        <f>100</f>
        <v>100</v>
      </c>
      <c r="F282">
        <f>'Ch 2 of MB2'!E51</f>
        <v>3874</v>
      </c>
      <c r="G282">
        <f>'Ch 2 of MB2'!F51</f>
        <v>-2683</v>
      </c>
      <c r="H282">
        <f>100</f>
        <v>100</v>
      </c>
      <c r="I282">
        <f>ROUND('Ch 2 of MB2'!J51*1000,2)</f>
        <v>10.71</v>
      </c>
      <c r="L282">
        <f t="shared" si="12"/>
        <v>187.06739427275934</v>
      </c>
      <c r="M282">
        <f t="shared" si="13"/>
        <v>17467</v>
      </c>
    </row>
    <row r="283" spans="2:13" x14ac:dyDescent="0.25">
      <c r="B283">
        <f t="shared" si="14"/>
        <v>281</v>
      </c>
      <c r="C283">
        <f>'Ch 2 of MB2'!C52</f>
        <v>3807.9</v>
      </c>
      <c r="D283">
        <f>'Ch 2 of MB2'!D52</f>
        <v>-2858</v>
      </c>
      <c r="E283">
        <f>100</f>
        <v>100</v>
      </c>
      <c r="F283">
        <f>'Ch 2 of MB2'!E52</f>
        <v>3875</v>
      </c>
      <c r="G283">
        <f>'Ch 2 of MB2'!F52</f>
        <v>-2678</v>
      </c>
      <c r="H283">
        <f>100</f>
        <v>100</v>
      </c>
      <c r="I283">
        <f>ROUND('Ch 2 of MB2'!J52*1000,2)</f>
        <v>11.74</v>
      </c>
      <c r="L283">
        <f t="shared" si="12"/>
        <v>192.09999999999997</v>
      </c>
      <c r="M283">
        <f t="shared" si="13"/>
        <v>16363</v>
      </c>
    </row>
    <row r="284" spans="2:13" x14ac:dyDescent="0.25">
      <c r="B284">
        <f t="shared" si="14"/>
        <v>282</v>
      </c>
      <c r="C284">
        <f>'Ch 2 of MB2'!C53</f>
        <v>3807.9</v>
      </c>
      <c r="D284">
        <f>'Ch 2 of MB2'!D53</f>
        <v>-2858</v>
      </c>
      <c r="E284">
        <f>100</f>
        <v>100</v>
      </c>
      <c r="F284">
        <f>'Ch 2 of MB2'!E53</f>
        <v>3876</v>
      </c>
      <c r="G284">
        <f>'Ch 2 of MB2'!F53</f>
        <v>-2673</v>
      </c>
      <c r="H284">
        <f>100</f>
        <v>100</v>
      </c>
      <c r="I284">
        <f>ROUND('Ch 2 of MB2'!J53*1000,2)</f>
        <v>12.8</v>
      </c>
      <c r="L284">
        <f t="shared" si="12"/>
        <v>197.13601903254511</v>
      </c>
      <c r="M284">
        <f t="shared" si="13"/>
        <v>15401</v>
      </c>
    </row>
    <row r="285" spans="2:13" x14ac:dyDescent="0.25">
      <c r="B285">
        <f t="shared" si="14"/>
        <v>283</v>
      </c>
      <c r="C285">
        <f>'Ch 2 of MB2'!C54</f>
        <v>3807.9</v>
      </c>
      <c r="D285">
        <f>'Ch 2 of MB2'!D54</f>
        <v>-2858</v>
      </c>
      <c r="E285">
        <f>100</f>
        <v>100</v>
      </c>
      <c r="F285">
        <f>'Ch 2 of MB2'!E54</f>
        <v>3877</v>
      </c>
      <c r="G285">
        <f>'Ch 2 of MB2'!F54</f>
        <v>-2667</v>
      </c>
      <c r="H285">
        <f>100</f>
        <v>100</v>
      </c>
      <c r="I285">
        <f>ROUND('Ch 2 of MB2'!J54*1000,2)</f>
        <v>11.88</v>
      </c>
      <c r="L285">
        <f t="shared" si="12"/>
        <v>203.11526284353914</v>
      </c>
      <c r="M285">
        <f t="shared" si="13"/>
        <v>17097</v>
      </c>
    </row>
    <row r="286" spans="2:13" x14ac:dyDescent="0.25">
      <c r="B286">
        <f t="shared" si="14"/>
        <v>284</v>
      </c>
      <c r="C286">
        <f>'Ch 2 of MB2'!C55</f>
        <v>3807.9</v>
      </c>
      <c r="D286">
        <f>'Ch 2 of MB2'!D55</f>
        <v>-2858</v>
      </c>
      <c r="E286">
        <f>100</f>
        <v>100</v>
      </c>
      <c r="F286">
        <f>'Ch 2 of MB2'!E55</f>
        <v>3878</v>
      </c>
      <c r="G286">
        <f>'Ch 2 of MB2'!F55</f>
        <v>-2663</v>
      </c>
      <c r="H286">
        <f>100</f>
        <v>100</v>
      </c>
      <c r="I286">
        <f>ROUND('Ch 2 of MB2'!J55*1000,2)</f>
        <v>12.66</v>
      </c>
      <c r="L286">
        <f t="shared" si="12"/>
        <v>207.21730140121019</v>
      </c>
      <c r="M286">
        <f t="shared" si="13"/>
        <v>16368</v>
      </c>
    </row>
    <row r="287" spans="2:13" x14ac:dyDescent="0.25">
      <c r="B287">
        <f t="shared" si="14"/>
        <v>285</v>
      </c>
      <c r="C287">
        <f>'Ch 2 of MB2'!C56</f>
        <v>3807.9</v>
      </c>
      <c r="D287">
        <f>'Ch 2 of MB2'!D56</f>
        <v>-2858</v>
      </c>
      <c r="E287">
        <f>100</f>
        <v>100</v>
      </c>
      <c r="F287">
        <f>'Ch 2 of MB2'!E56</f>
        <v>3878</v>
      </c>
      <c r="G287">
        <f>'Ch 2 of MB2'!F56</f>
        <v>-2659</v>
      </c>
      <c r="H287">
        <f>100</f>
        <v>100</v>
      </c>
      <c r="I287">
        <f>ROUND('Ch 2 of MB2'!J56*1000,2)</f>
        <v>13.66</v>
      </c>
      <c r="L287">
        <f t="shared" si="12"/>
        <v>210.98580520973439</v>
      </c>
      <c r="M287">
        <f t="shared" si="13"/>
        <v>15446</v>
      </c>
    </row>
    <row r="288" spans="2:13" x14ac:dyDescent="0.25">
      <c r="B288">
        <f t="shared" si="14"/>
        <v>286</v>
      </c>
      <c r="C288">
        <f>'Ch 2 of MB2'!C57</f>
        <v>3807.9</v>
      </c>
      <c r="D288">
        <f>'Ch 2 of MB2'!D57</f>
        <v>-2858</v>
      </c>
      <c r="E288">
        <f>100</f>
        <v>100</v>
      </c>
      <c r="F288">
        <f>'Ch 2 of MB2'!E57</f>
        <v>3879</v>
      </c>
      <c r="G288">
        <f>'Ch 2 of MB2'!F57</f>
        <v>-2654</v>
      </c>
      <c r="H288">
        <f>100</f>
        <v>100</v>
      </c>
      <c r="I288">
        <f>ROUND('Ch 2 of MB2'!J57*1000,2)</f>
        <v>12.79</v>
      </c>
      <c r="L288">
        <f t="shared" si="12"/>
        <v>216.03520546429459</v>
      </c>
      <c r="M288">
        <f t="shared" si="13"/>
        <v>16891</v>
      </c>
    </row>
    <row r="289" spans="1:13" x14ac:dyDescent="0.25">
      <c r="A289" t="s">
        <v>65</v>
      </c>
      <c r="B289">
        <f t="shared" si="14"/>
        <v>287</v>
      </c>
      <c r="C289">
        <f>'Ch 5 of MB2'!C7</f>
        <v>3797.6</v>
      </c>
      <c r="D289">
        <f>'Ch 5 of MB2'!D7</f>
        <v>-2858.9</v>
      </c>
      <c r="E289">
        <f>100</f>
        <v>100</v>
      </c>
      <c r="F289">
        <f>'Ch 5 of MB2'!E7</f>
        <v>3685</v>
      </c>
      <c r="G289">
        <f>'Ch 5 of MB2'!F7</f>
        <v>-2874</v>
      </c>
      <c r="H289">
        <f>100</f>
        <v>100</v>
      </c>
      <c r="I289">
        <f>ROUND('Ch 5 of MB2'!J7*1000,2)</f>
        <v>7.88</v>
      </c>
      <c r="L289">
        <f t="shared" si="12"/>
        <v>113.60796626997588</v>
      </c>
      <c r="M289">
        <f t="shared" si="13"/>
        <v>14417</v>
      </c>
    </row>
    <row r="290" spans="1:13" x14ac:dyDescent="0.25">
      <c r="B290">
        <f t="shared" si="14"/>
        <v>288</v>
      </c>
      <c r="C290">
        <f>'Ch 5 of MB2'!C8</f>
        <v>3797.6</v>
      </c>
      <c r="D290">
        <f>'Ch 5 of MB2'!D8</f>
        <v>-2858.9</v>
      </c>
      <c r="E290">
        <f>100</f>
        <v>100</v>
      </c>
      <c r="F290">
        <f>'Ch 5 of MB2'!E8</f>
        <v>3700</v>
      </c>
      <c r="G290">
        <f>'Ch 5 of MB2'!F8</f>
        <v>-2857</v>
      </c>
      <c r="H290">
        <f>100</f>
        <v>100</v>
      </c>
      <c r="I290">
        <f>ROUND('Ch 5 of MB2'!J8*1000,2)</f>
        <v>6.79</v>
      </c>
      <c r="L290">
        <f t="shared" si="12"/>
        <v>97.618492100626014</v>
      </c>
      <c r="M290">
        <f t="shared" si="13"/>
        <v>14377</v>
      </c>
    </row>
    <row r="291" spans="1:13" x14ac:dyDescent="0.25">
      <c r="B291">
        <f t="shared" si="14"/>
        <v>289</v>
      </c>
      <c r="C291">
        <f>'Ch 5 of MB2'!C9</f>
        <v>3797.6</v>
      </c>
      <c r="D291">
        <f>'Ch 5 of MB2'!D9</f>
        <v>-2858.9</v>
      </c>
      <c r="E291">
        <f>100</f>
        <v>100</v>
      </c>
      <c r="F291">
        <f>'Ch 5 of MB2'!E9</f>
        <v>3840</v>
      </c>
      <c r="G291">
        <f>'Ch 5 of MB2'!F9</f>
        <v>-2854</v>
      </c>
      <c r="H291">
        <f>100</f>
        <v>100</v>
      </c>
      <c r="I291">
        <f>ROUND('Ch 5 of MB2'!J9*1000,2)</f>
        <v>2.79</v>
      </c>
      <c r="L291">
        <f t="shared" si="12"/>
        <v>42.682197694120774</v>
      </c>
      <c r="M291">
        <f t="shared" si="13"/>
        <v>15298</v>
      </c>
    </row>
    <row r="292" spans="1:13" x14ac:dyDescent="0.25">
      <c r="B292">
        <f t="shared" si="14"/>
        <v>290</v>
      </c>
      <c r="C292">
        <f>'Ch 5 of MB2'!C10</f>
        <v>3797.6</v>
      </c>
      <c r="D292">
        <f>'Ch 5 of MB2'!D10</f>
        <v>-2858.9</v>
      </c>
      <c r="E292">
        <f>100</f>
        <v>100</v>
      </c>
      <c r="F292">
        <f>'Ch 5 of MB2'!E10</f>
        <v>3704</v>
      </c>
      <c r="G292">
        <f>'Ch 5 of MB2'!F10</f>
        <v>-2853</v>
      </c>
      <c r="H292">
        <f>100</f>
        <v>100</v>
      </c>
      <c r="I292">
        <f>ROUND('Ch 5 of MB2'!J10*1000,2)</f>
        <v>6.32</v>
      </c>
      <c r="L292">
        <f t="shared" si="12"/>
        <v>93.785766510702373</v>
      </c>
      <c r="M292">
        <f t="shared" si="13"/>
        <v>14840</v>
      </c>
    </row>
    <row r="293" spans="1:13" x14ac:dyDescent="0.25">
      <c r="B293">
        <f t="shared" si="14"/>
        <v>291</v>
      </c>
      <c r="C293">
        <f>'Ch 5 of MB2'!C11</f>
        <v>3797.6</v>
      </c>
      <c r="D293">
        <f>'Ch 5 of MB2'!D11</f>
        <v>-2858.9</v>
      </c>
      <c r="E293">
        <f>100</f>
        <v>100</v>
      </c>
      <c r="F293">
        <f>'Ch 5 of MB2'!E11</f>
        <v>3707</v>
      </c>
      <c r="G293">
        <f>'Ch 5 of MB2'!F11</f>
        <v>-2849</v>
      </c>
      <c r="H293">
        <f>100</f>
        <v>100</v>
      </c>
      <c r="I293">
        <f>ROUND('Ch 5 of MB2'!J11*1000,2)</f>
        <v>6.22</v>
      </c>
      <c r="L293">
        <f t="shared" si="12"/>
        <v>91.139289003151575</v>
      </c>
      <c r="M293">
        <f t="shared" si="13"/>
        <v>14653</v>
      </c>
    </row>
    <row r="294" spans="1:13" x14ac:dyDescent="0.25">
      <c r="B294">
        <f t="shared" si="14"/>
        <v>292</v>
      </c>
      <c r="C294">
        <f>'Ch 5 of MB2'!C12</f>
        <v>3797.6</v>
      </c>
      <c r="D294">
        <f>'Ch 5 of MB2'!D12</f>
        <v>-2858.9</v>
      </c>
      <c r="E294">
        <f>100</f>
        <v>100</v>
      </c>
      <c r="F294">
        <f>'Ch 5 of MB2'!E12</f>
        <v>3844</v>
      </c>
      <c r="G294">
        <f>'Ch 5 of MB2'!F12</f>
        <v>-2836</v>
      </c>
      <c r="H294">
        <f>100</f>
        <v>100</v>
      </c>
      <c r="I294">
        <f>ROUND('Ch 5 of MB2'!J12*1000,2)</f>
        <v>2.41</v>
      </c>
      <c r="L294">
        <f t="shared" si="12"/>
        <v>51.74330874615589</v>
      </c>
      <c r="M294">
        <f t="shared" si="13"/>
        <v>21470</v>
      </c>
    </row>
    <row r="295" spans="1:13" x14ac:dyDescent="0.25">
      <c r="B295">
        <f t="shared" si="14"/>
        <v>293</v>
      </c>
      <c r="C295">
        <f>'Ch 5 of MB2'!C13</f>
        <v>3797.6</v>
      </c>
      <c r="D295">
        <f>'Ch 5 of MB2'!D13</f>
        <v>-2858.9</v>
      </c>
      <c r="E295">
        <f>100</f>
        <v>100</v>
      </c>
      <c r="F295">
        <f>'Ch 5 of MB2'!E13</f>
        <v>3845</v>
      </c>
      <c r="G295">
        <f>'Ch 5 of MB2'!F13</f>
        <v>-2830</v>
      </c>
      <c r="H295">
        <f>100</f>
        <v>100</v>
      </c>
      <c r="I295">
        <f>ROUND('Ch 5 of MB2'!J13*1000,2)</f>
        <v>2.99</v>
      </c>
      <c r="L295">
        <f t="shared" si="12"/>
        <v>55.515493332942775</v>
      </c>
      <c r="M295">
        <f t="shared" si="13"/>
        <v>18567</v>
      </c>
    </row>
    <row r="296" spans="1:13" x14ac:dyDescent="0.25">
      <c r="B296">
        <f t="shared" si="14"/>
        <v>294</v>
      </c>
      <c r="C296">
        <f>'Ch 5 of MB2'!C14</f>
        <v>3797.6</v>
      </c>
      <c r="D296">
        <f>'Ch 5 of MB2'!D14</f>
        <v>-2858.9</v>
      </c>
      <c r="E296">
        <f>100</f>
        <v>100</v>
      </c>
      <c r="F296">
        <f>'Ch 5 of MB2'!E14</f>
        <v>3847</v>
      </c>
      <c r="G296">
        <f>'Ch 5 of MB2'!F14</f>
        <v>-2822</v>
      </c>
      <c r="H296">
        <f>100</f>
        <v>100</v>
      </c>
      <c r="I296">
        <f>ROUND('Ch 5 of MB2'!J14*1000,2)</f>
        <v>2.92</v>
      </c>
      <c r="L296">
        <f t="shared" si="12"/>
        <v>61.660116769270033</v>
      </c>
      <c r="M296">
        <f t="shared" si="13"/>
        <v>21116</v>
      </c>
    </row>
    <row r="297" spans="1:13" x14ac:dyDescent="0.25">
      <c r="B297">
        <f t="shared" si="14"/>
        <v>295</v>
      </c>
      <c r="C297">
        <f>'Ch 5 of MB2'!C15</f>
        <v>3797.6</v>
      </c>
      <c r="D297">
        <f>'Ch 5 of MB2'!D15</f>
        <v>-2858.9</v>
      </c>
      <c r="E297">
        <f>100</f>
        <v>100</v>
      </c>
      <c r="F297">
        <f>'Ch 5 of MB2'!E15</f>
        <v>3730</v>
      </c>
      <c r="G297">
        <f>'Ch 5 of MB2'!F15</f>
        <v>-2819</v>
      </c>
      <c r="H297">
        <f>100</f>
        <v>100</v>
      </c>
      <c r="I297">
        <f>ROUND('Ch 5 of MB2'!J15*1000,2)</f>
        <v>5.23</v>
      </c>
      <c r="L297">
        <f t="shared" si="12"/>
        <v>78.496942615620355</v>
      </c>
      <c r="M297">
        <f t="shared" si="13"/>
        <v>15009</v>
      </c>
    </row>
    <row r="298" spans="1:13" x14ac:dyDescent="0.25">
      <c r="B298">
        <f t="shared" si="14"/>
        <v>296</v>
      </c>
      <c r="C298">
        <f>'Ch 5 of MB2'!C16</f>
        <v>3797.6</v>
      </c>
      <c r="D298">
        <f>'Ch 5 of MB2'!D16</f>
        <v>-2858.9</v>
      </c>
      <c r="E298">
        <f>100</f>
        <v>100</v>
      </c>
      <c r="F298">
        <f>'Ch 5 of MB2'!E16</f>
        <v>3848</v>
      </c>
      <c r="G298">
        <f>'Ch 5 of MB2'!F16</f>
        <v>-2814</v>
      </c>
      <c r="H298">
        <f>100</f>
        <v>100</v>
      </c>
      <c r="I298">
        <f>ROUND('Ch 5 of MB2'!J16*1000,2)</f>
        <v>3.33</v>
      </c>
      <c r="L298">
        <f t="shared" si="12"/>
        <v>67.499407404806277</v>
      </c>
      <c r="M298">
        <f t="shared" si="13"/>
        <v>20270</v>
      </c>
    </row>
    <row r="299" spans="1:13" x14ac:dyDescent="0.25">
      <c r="B299">
        <f t="shared" si="14"/>
        <v>297</v>
      </c>
      <c r="C299">
        <f>'Ch 5 of MB2'!C17</f>
        <v>3797.6</v>
      </c>
      <c r="D299">
        <f>'Ch 5 of MB2'!D17</f>
        <v>-2858.9</v>
      </c>
      <c r="E299">
        <f>100</f>
        <v>100</v>
      </c>
      <c r="F299">
        <f>'Ch 5 of MB2'!E17</f>
        <v>3850</v>
      </c>
      <c r="G299">
        <f>'Ch 5 of MB2'!F17</f>
        <v>-2806</v>
      </c>
      <c r="H299">
        <f>100</f>
        <v>100</v>
      </c>
      <c r="I299">
        <f>ROUND('Ch 5 of MB2'!J17*1000,2)</f>
        <v>3.91</v>
      </c>
      <c r="L299">
        <f t="shared" si="12"/>
        <v>74.459183449726453</v>
      </c>
      <c r="M299">
        <f t="shared" si="13"/>
        <v>19043</v>
      </c>
    </row>
    <row r="300" spans="1:13" x14ac:dyDescent="0.25">
      <c r="B300">
        <f t="shared" si="14"/>
        <v>298</v>
      </c>
      <c r="C300">
        <f>'Ch 5 of MB2'!C18</f>
        <v>3797.6</v>
      </c>
      <c r="D300">
        <f>'Ch 5 of MB2'!D18</f>
        <v>-2858.9</v>
      </c>
      <c r="E300">
        <f>100</f>
        <v>100</v>
      </c>
      <c r="F300">
        <f>'Ch 5 of MB2'!E18</f>
        <v>3851</v>
      </c>
      <c r="G300">
        <f>'Ch 5 of MB2'!F18</f>
        <v>-2801</v>
      </c>
      <c r="H300">
        <f>100</f>
        <v>100</v>
      </c>
      <c r="I300">
        <f>ROUND('Ch 5 of MB2'!J18*1000,2)</f>
        <v>4.1399999999999997</v>
      </c>
      <c r="L300">
        <f t="shared" si="12"/>
        <v>78.765284231062225</v>
      </c>
      <c r="M300">
        <f t="shared" si="13"/>
        <v>19025</v>
      </c>
    </row>
    <row r="301" spans="1:13" x14ac:dyDescent="0.25">
      <c r="B301">
        <f t="shared" si="14"/>
        <v>299</v>
      </c>
      <c r="C301">
        <f>'Ch 5 of MB2'!C19</f>
        <v>3797.6</v>
      </c>
      <c r="D301">
        <f>'Ch 5 of MB2'!D19</f>
        <v>-2858.9</v>
      </c>
      <c r="E301">
        <f>100</f>
        <v>100</v>
      </c>
      <c r="F301">
        <f>'Ch 5 of MB2'!E19</f>
        <v>3744</v>
      </c>
      <c r="G301">
        <f>'Ch 5 of MB2'!F19</f>
        <v>-2800</v>
      </c>
      <c r="H301">
        <f>100</f>
        <v>100</v>
      </c>
      <c r="I301">
        <f>ROUND('Ch 5 of MB2'!J19*1000,2)</f>
        <v>5.37</v>
      </c>
      <c r="L301">
        <f t="shared" si="12"/>
        <v>79.637742308531074</v>
      </c>
      <c r="M301">
        <f t="shared" si="13"/>
        <v>14830</v>
      </c>
    </row>
    <row r="302" spans="1:13" x14ac:dyDescent="0.25">
      <c r="B302">
        <f t="shared" si="14"/>
        <v>300</v>
      </c>
      <c r="C302">
        <f>'Ch 5 of MB2'!C20</f>
        <v>3797.6</v>
      </c>
      <c r="D302">
        <f>'Ch 5 of MB2'!D20</f>
        <v>-2858.9</v>
      </c>
      <c r="E302">
        <f>100</f>
        <v>100</v>
      </c>
      <c r="F302">
        <f>'Ch 5 of MB2'!E20</f>
        <v>3852</v>
      </c>
      <c r="G302">
        <f>'Ch 5 of MB2'!F20</f>
        <v>-2796</v>
      </c>
      <c r="H302">
        <f>100</f>
        <v>100</v>
      </c>
      <c r="I302">
        <f>ROUND('Ch 5 of MB2'!J20*1000,2)</f>
        <v>4.6900000000000004</v>
      </c>
      <c r="L302">
        <f t="shared" si="12"/>
        <v>83.161108698718181</v>
      </c>
      <c r="M302">
        <f t="shared" si="13"/>
        <v>17732</v>
      </c>
    </row>
    <row r="303" spans="1:13" x14ac:dyDescent="0.25">
      <c r="B303">
        <f t="shared" si="14"/>
        <v>301</v>
      </c>
      <c r="C303">
        <f>'Ch 5 of MB2'!C21</f>
        <v>3797.6</v>
      </c>
      <c r="D303">
        <f>'Ch 5 of MB2'!D21</f>
        <v>-2858.9</v>
      </c>
      <c r="E303">
        <f>100</f>
        <v>100</v>
      </c>
      <c r="F303">
        <f>'Ch 5 of MB2'!E21</f>
        <v>3853</v>
      </c>
      <c r="G303">
        <f>'Ch 5 of MB2'!F21</f>
        <v>-2790</v>
      </c>
      <c r="H303">
        <f>100</f>
        <v>100</v>
      </c>
      <c r="I303">
        <f>ROUND('Ch 5 of MB2'!J21*1000,2)</f>
        <v>4.96</v>
      </c>
      <c r="L303">
        <f t="shared" si="12"/>
        <v>88.41023696382689</v>
      </c>
      <c r="M303">
        <f t="shared" si="13"/>
        <v>17825</v>
      </c>
    </row>
    <row r="304" spans="1:13" x14ac:dyDescent="0.25">
      <c r="B304">
        <f t="shared" si="14"/>
        <v>302</v>
      </c>
      <c r="C304">
        <f>'Ch 5 of MB2'!C22</f>
        <v>3797.6</v>
      </c>
      <c r="D304">
        <f>'Ch 5 of MB2'!D22</f>
        <v>-2858.9</v>
      </c>
      <c r="E304">
        <f>100</f>
        <v>100</v>
      </c>
      <c r="F304">
        <f>'Ch 5 of MB2'!E22</f>
        <v>3754</v>
      </c>
      <c r="G304">
        <f>'Ch 5 of MB2'!F22</f>
        <v>-2786</v>
      </c>
      <c r="H304">
        <f>100</f>
        <v>100</v>
      </c>
      <c r="I304">
        <f>ROUND('Ch 5 of MB2'!J22*1000,2)</f>
        <v>5.66</v>
      </c>
      <c r="L304">
        <f t="shared" si="12"/>
        <v>84.943334052767227</v>
      </c>
      <c r="M304">
        <f t="shared" si="13"/>
        <v>15008</v>
      </c>
    </row>
    <row r="305" spans="2:13" x14ac:dyDescent="0.25">
      <c r="B305">
        <f t="shared" si="14"/>
        <v>303</v>
      </c>
      <c r="C305">
        <f>'Ch 5 of MB2'!C23</f>
        <v>3797.6</v>
      </c>
      <c r="D305">
        <f>'Ch 5 of MB2'!D23</f>
        <v>-2858.9</v>
      </c>
      <c r="E305">
        <f>100</f>
        <v>100</v>
      </c>
      <c r="F305">
        <f>'Ch 5 of MB2'!E23</f>
        <v>3854</v>
      </c>
      <c r="G305">
        <f>'Ch 5 of MB2'!F23</f>
        <v>-2785</v>
      </c>
      <c r="H305">
        <f>100</f>
        <v>100</v>
      </c>
      <c r="I305">
        <f>ROUND('Ch 5 of MB2'!J23*1000,2)</f>
        <v>4.9400000000000004</v>
      </c>
      <c r="L305">
        <f t="shared" si="12"/>
        <v>92.963272317620266</v>
      </c>
      <c r="M305">
        <f t="shared" si="13"/>
        <v>18818</v>
      </c>
    </row>
    <row r="306" spans="2:13" x14ac:dyDescent="0.25">
      <c r="B306">
        <f t="shared" si="14"/>
        <v>304</v>
      </c>
      <c r="C306">
        <f>'Ch 5 of MB2'!C24</f>
        <v>3797.6</v>
      </c>
      <c r="D306">
        <f>'Ch 5 of MB2'!D24</f>
        <v>-2858.9</v>
      </c>
      <c r="E306">
        <f>100</f>
        <v>100</v>
      </c>
      <c r="F306">
        <f>'Ch 5 of MB2'!E24</f>
        <v>3756</v>
      </c>
      <c r="G306">
        <f>'Ch 5 of MB2'!F24</f>
        <v>-2783</v>
      </c>
      <c r="H306">
        <f>100</f>
        <v>100</v>
      </c>
      <c r="I306">
        <f>ROUND('Ch 5 of MB2'!J24*1000,2)</f>
        <v>5.77</v>
      </c>
      <c r="L306">
        <f t="shared" si="12"/>
        <v>86.552700708874511</v>
      </c>
      <c r="M306">
        <f t="shared" si="13"/>
        <v>15000</v>
      </c>
    </row>
    <row r="307" spans="2:13" x14ac:dyDescent="0.25">
      <c r="B307">
        <f t="shared" si="14"/>
        <v>305</v>
      </c>
      <c r="C307">
        <f>'Ch 5 of MB2'!C25</f>
        <v>3797.6</v>
      </c>
      <c r="D307">
        <f>'Ch 5 of MB2'!D25</f>
        <v>-2858.9</v>
      </c>
      <c r="E307">
        <f>100</f>
        <v>100</v>
      </c>
      <c r="F307">
        <f>'Ch 5 of MB2'!E25</f>
        <v>3855</v>
      </c>
      <c r="G307">
        <f>'Ch 5 of MB2'!F25</f>
        <v>-2782</v>
      </c>
      <c r="H307">
        <f>100</f>
        <v>100</v>
      </c>
      <c r="I307">
        <f>ROUND('Ch 5 of MB2'!J25*1000,2)</f>
        <v>4.71</v>
      </c>
      <c r="L307">
        <f t="shared" si="12"/>
        <v>95.960252188080588</v>
      </c>
      <c r="M307">
        <f t="shared" si="13"/>
        <v>20374</v>
      </c>
    </row>
    <row r="308" spans="2:13" x14ac:dyDescent="0.25">
      <c r="B308">
        <f t="shared" si="14"/>
        <v>306</v>
      </c>
      <c r="C308">
        <f>'Ch 5 of MB2'!C26</f>
        <v>3797.6</v>
      </c>
      <c r="D308">
        <f>'Ch 5 of MB2'!D26</f>
        <v>-2858.9</v>
      </c>
      <c r="E308">
        <f>100</f>
        <v>100</v>
      </c>
      <c r="F308">
        <f>'Ch 5 of MB2'!E26</f>
        <v>3760</v>
      </c>
      <c r="G308">
        <f>'Ch 5 of MB2'!F26</f>
        <v>-2779</v>
      </c>
      <c r="H308">
        <f>100</f>
        <v>100</v>
      </c>
      <c r="I308">
        <f>ROUND('Ch 5 of MB2'!J26*1000,2)</f>
        <v>5.45</v>
      </c>
      <c r="L308">
        <f t="shared" si="12"/>
        <v>88.304982871862947</v>
      </c>
      <c r="M308">
        <f t="shared" si="13"/>
        <v>16203</v>
      </c>
    </row>
    <row r="309" spans="2:13" x14ac:dyDescent="0.25">
      <c r="B309">
        <f t="shared" si="14"/>
        <v>307</v>
      </c>
      <c r="C309">
        <f>'Ch 5 of MB2'!C27</f>
        <v>3797.6</v>
      </c>
      <c r="D309">
        <f>'Ch 5 of MB2'!D27</f>
        <v>-2858.9</v>
      </c>
      <c r="E309">
        <f>100</f>
        <v>100</v>
      </c>
      <c r="F309">
        <f>'Ch 5 of MB2'!E27</f>
        <v>3856</v>
      </c>
      <c r="G309">
        <f>'Ch 5 of MB2'!F27</f>
        <v>-2777</v>
      </c>
      <c r="H309">
        <f>100</f>
        <v>100</v>
      </c>
      <c r="I309">
        <f>ROUND('Ch 5 of MB2'!J27*1000,2)</f>
        <v>5.54</v>
      </c>
      <c r="L309">
        <f t="shared" si="12"/>
        <v>100.58911471923801</v>
      </c>
      <c r="M309">
        <f t="shared" si="13"/>
        <v>18157</v>
      </c>
    </row>
    <row r="310" spans="2:13" x14ac:dyDescent="0.25">
      <c r="B310">
        <f t="shared" si="14"/>
        <v>308</v>
      </c>
      <c r="C310">
        <f>'Ch 5 of MB2'!C28</f>
        <v>3797.6</v>
      </c>
      <c r="D310">
        <f>'Ch 5 of MB2'!D28</f>
        <v>-2858.9</v>
      </c>
      <c r="E310">
        <f>100</f>
        <v>100</v>
      </c>
      <c r="F310">
        <f>'Ch 5 of MB2'!E28</f>
        <v>3765</v>
      </c>
      <c r="G310">
        <f>'Ch 5 of MB2'!F28</f>
        <v>-2773</v>
      </c>
      <c r="H310">
        <f>100</f>
        <v>100</v>
      </c>
      <c r="I310">
        <f>ROUND('Ch 5 of MB2'!J28*1000,2)</f>
        <v>5.31</v>
      </c>
      <c r="L310">
        <f t="shared" si="12"/>
        <v>91.878016957267917</v>
      </c>
      <c r="M310">
        <f t="shared" si="13"/>
        <v>17303</v>
      </c>
    </row>
    <row r="311" spans="2:13" x14ac:dyDescent="0.25">
      <c r="B311">
        <f t="shared" si="14"/>
        <v>309</v>
      </c>
      <c r="C311">
        <f>'Ch 5 of MB2'!C29</f>
        <v>3797.6</v>
      </c>
      <c r="D311">
        <f>'Ch 5 of MB2'!D29</f>
        <v>-2858.9</v>
      </c>
      <c r="E311">
        <f>100</f>
        <v>100</v>
      </c>
      <c r="F311">
        <f>'Ch 5 of MB2'!E29</f>
        <v>3857</v>
      </c>
      <c r="G311">
        <f>'Ch 5 of MB2'!F29</f>
        <v>-2771</v>
      </c>
      <c r="H311">
        <f>100</f>
        <v>100</v>
      </c>
      <c r="I311">
        <f>ROUND('Ch 5 of MB2'!J29*1000,2)</f>
        <v>5.82</v>
      </c>
      <c r="L311">
        <f t="shared" si="12"/>
        <v>106.08850079061362</v>
      </c>
      <c r="M311">
        <f t="shared" si="13"/>
        <v>18228</v>
      </c>
    </row>
    <row r="312" spans="2:13" x14ac:dyDescent="0.25">
      <c r="B312">
        <f t="shared" si="14"/>
        <v>310</v>
      </c>
      <c r="C312">
        <f>'Ch 5 of MB2'!C30</f>
        <v>3797.6</v>
      </c>
      <c r="D312">
        <f>'Ch 5 of MB2'!D30</f>
        <v>-2858.9</v>
      </c>
      <c r="E312">
        <f>100</f>
        <v>100</v>
      </c>
      <c r="F312">
        <f>'Ch 5 of MB2'!E30</f>
        <v>3858</v>
      </c>
      <c r="G312">
        <f>'Ch 5 of MB2'!F30</f>
        <v>-2766</v>
      </c>
      <c r="H312">
        <f>100</f>
        <v>100</v>
      </c>
      <c r="I312">
        <f>ROUND('Ch 5 of MB2'!J30*1000,2)</f>
        <v>5.82</v>
      </c>
      <c r="L312">
        <f t="shared" si="12"/>
        <v>110.80870904400983</v>
      </c>
      <c r="M312">
        <f t="shared" si="13"/>
        <v>19039</v>
      </c>
    </row>
    <row r="313" spans="2:13" x14ac:dyDescent="0.25">
      <c r="B313">
        <f t="shared" si="14"/>
        <v>311</v>
      </c>
      <c r="C313">
        <f>'Ch 5 of MB2'!C31</f>
        <v>3797.6</v>
      </c>
      <c r="D313">
        <f>'Ch 5 of MB2'!D31</f>
        <v>-2858.9</v>
      </c>
      <c r="E313">
        <f>100</f>
        <v>100</v>
      </c>
      <c r="F313">
        <f>'Ch 5 of MB2'!E31</f>
        <v>3771</v>
      </c>
      <c r="G313">
        <f>'Ch 5 of MB2'!F31</f>
        <v>-2765</v>
      </c>
      <c r="H313">
        <f>100</f>
        <v>100</v>
      </c>
      <c r="I313">
        <f>ROUND('Ch 5 of MB2'!J31*1000,2)</f>
        <v>5.59</v>
      </c>
      <c r="L313">
        <f t="shared" si="12"/>
        <v>97.594928146907378</v>
      </c>
      <c r="M313">
        <f t="shared" si="13"/>
        <v>17459</v>
      </c>
    </row>
    <row r="314" spans="2:13" x14ac:dyDescent="0.25">
      <c r="B314">
        <f t="shared" si="14"/>
        <v>312</v>
      </c>
      <c r="C314">
        <f>'Ch 5 of MB2'!C32</f>
        <v>3797.6</v>
      </c>
      <c r="D314">
        <f>'Ch 5 of MB2'!D32</f>
        <v>-2858.9</v>
      </c>
      <c r="E314">
        <f>100</f>
        <v>100</v>
      </c>
      <c r="F314">
        <f>'Ch 5 of MB2'!E32</f>
        <v>3773</v>
      </c>
      <c r="G314">
        <f>'Ch 5 of MB2'!F32</f>
        <v>-2762</v>
      </c>
      <c r="H314">
        <f>100</f>
        <v>100</v>
      </c>
      <c r="I314">
        <f>ROUND('Ch 5 of MB2'!J32*1000,2)</f>
        <v>5.75</v>
      </c>
      <c r="L314">
        <f t="shared" si="12"/>
        <v>99.973846579993179</v>
      </c>
      <c r="M314">
        <f t="shared" si="13"/>
        <v>17387</v>
      </c>
    </row>
    <row r="315" spans="2:13" x14ac:dyDescent="0.25">
      <c r="B315">
        <f t="shared" si="14"/>
        <v>313</v>
      </c>
      <c r="C315">
        <f>'Ch 5 of MB2'!C33</f>
        <v>3797.6</v>
      </c>
      <c r="D315">
        <f>'Ch 5 of MB2'!D33</f>
        <v>-2858.9</v>
      </c>
      <c r="E315">
        <f>100</f>
        <v>100</v>
      </c>
      <c r="F315">
        <f>'Ch 5 of MB2'!E33</f>
        <v>3858</v>
      </c>
      <c r="G315">
        <f>'Ch 5 of MB2'!F33</f>
        <v>-2761</v>
      </c>
      <c r="H315">
        <f>100</f>
        <v>100</v>
      </c>
      <c r="I315">
        <f>ROUND('Ch 5 of MB2'!J33*1000,2)</f>
        <v>6</v>
      </c>
      <c r="L315">
        <f t="shared" si="12"/>
        <v>115.03290833496312</v>
      </c>
      <c r="M315">
        <f t="shared" si="13"/>
        <v>19172</v>
      </c>
    </row>
    <row r="316" spans="2:13" x14ac:dyDescent="0.25">
      <c r="B316">
        <f t="shared" si="14"/>
        <v>314</v>
      </c>
      <c r="C316">
        <f>'Ch 5 of MB2'!C34</f>
        <v>3797.6</v>
      </c>
      <c r="D316">
        <f>'Ch 5 of MB2'!D34</f>
        <v>-2858.9</v>
      </c>
      <c r="E316">
        <f>100</f>
        <v>100</v>
      </c>
      <c r="F316">
        <f>'Ch 5 of MB2'!E34</f>
        <v>3858</v>
      </c>
      <c r="G316">
        <f>'Ch 5 of MB2'!F34</f>
        <v>-2756</v>
      </c>
      <c r="H316">
        <f>100</f>
        <v>100</v>
      </c>
      <c r="I316">
        <f>ROUND('Ch 5 of MB2'!J34*1000,2)</f>
        <v>5.91</v>
      </c>
      <c r="L316">
        <f t="shared" si="12"/>
        <v>119.31709852322101</v>
      </c>
      <c r="M316">
        <f t="shared" si="13"/>
        <v>20189</v>
      </c>
    </row>
    <row r="317" spans="2:13" x14ac:dyDescent="0.25">
      <c r="B317">
        <f t="shared" si="14"/>
        <v>315</v>
      </c>
      <c r="C317">
        <f>'Ch 5 of MB2'!C35</f>
        <v>3797.6</v>
      </c>
      <c r="D317">
        <f>'Ch 5 of MB2'!D35</f>
        <v>-2858.9</v>
      </c>
      <c r="E317">
        <f>100</f>
        <v>100</v>
      </c>
      <c r="F317">
        <f>'Ch 5 of MB2'!E35</f>
        <v>3782</v>
      </c>
      <c r="G317">
        <f>'Ch 5 of MB2'!F35</f>
        <v>-2751</v>
      </c>
      <c r="H317">
        <f>100</f>
        <v>100</v>
      </c>
      <c r="I317">
        <f>ROUND('Ch 5 of MB2'!J35*1000,2)</f>
        <v>6.02</v>
      </c>
      <c r="L317">
        <f t="shared" si="12"/>
        <v>109.02187853820909</v>
      </c>
      <c r="M317">
        <f t="shared" si="13"/>
        <v>18110</v>
      </c>
    </row>
    <row r="318" spans="2:13" x14ac:dyDescent="0.25">
      <c r="B318">
        <f t="shared" si="14"/>
        <v>316</v>
      </c>
      <c r="C318">
        <f>'Ch 5 of MB2'!C36</f>
        <v>3797.6</v>
      </c>
      <c r="D318">
        <f>'Ch 5 of MB2'!D36</f>
        <v>-2858.9</v>
      </c>
      <c r="E318">
        <f>100</f>
        <v>100</v>
      </c>
      <c r="F318">
        <f>'Ch 5 of MB2'!E36</f>
        <v>3861</v>
      </c>
      <c r="G318">
        <f>'Ch 5 of MB2'!F36</f>
        <v>-2744</v>
      </c>
      <c r="H318">
        <f>100</f>
        <v>100</v>
      </c>
      <c r="I318">
        <f>ROUND('Ch 5 of MB2'!J36*1000,2)</f>
        <v>6.58</v>
      </c>
      <c r="L318">
        <f t="shared" si="12"/>
        <v>131.23097957418452</v>
      </c>
      <c r="M318">
        <f t="shared" si="13"/>
        <v>19944</v>
      </c>
    </row>
    <row r="319" spans="2:13" x14ac:dyDescent="0.25">
      <c r="B319">
        <f t="shared" si="14"/>
        <v>317</v>
      </c>
      <c r="C319">
        <f>'Ch 5 of MB2'!C37</f>
        <v>3797.6</v>
      </c>
      <c r="D319">
        <f>'Ch 5 of MB2'!D37</f>
        <v>-2858.9</v>
      </c>
      <c r="E319">
        <f>100</f>
        <v>100</v>
      </c>
      <c r="F319">
        <f>'Ch 5 of MB2'!E37</f>
        <v>3862</v>
      </c>
      <c r="G319">
        <f>'Ch 5 of MB2'!F37</f>
        <v>-2741</v>
      </c>
      <c r="H319">
        <f>100</f>
        <v>100</v>
      </c>
      <c r="I319">
        <f>ROUND('Ch 5 of MB2'!J37*1000,2)</f>
        <v>7.82</v>
      </c>
      <c r="L319">
        <f t="shared" si="12"/>
        <v>134.34198896845331</v>
      </c>
      <c r="M319">
        <f t="shared" si="13"/>
        <v>17179</v>
      </c>
    </row>
    <row r="320" spans="2:13" x14ac:dyDescent="0.25">
      <c r="B320">
        <f t="shared" si="14"/>
        <v>318</v>
      </c>
      <c r="C320">
        <f>'Ch 5 of MB2'!C38</f>
        <v>3797.6</v>
      </c>
      <c r="D320">
        <f>'Ch 5 of MB2'!D38</f>
        <v>-2858.9</v>
      </c>
      <c r="E320">
        <f>100</f>
        <v>100</v>
      </c>
      <c r="F320">
        <f>'Ch 5 of MB2'!E38</f>
        <v>3863</v>
      </c>
      <c r="G320">
        <f>'Ch 5 of MB2'!F38</f>
        <v>-2735</v>
      </c>
      <c r="H320">
        <f>100</f>
        <v>100</v>
      </c>
      <c r="I320">
        <f>ROUND('Ch 5 of MB2'!J38*1000,2)</f>
        <v>7.11</v>
      </c>
      <c r="L320">
        <f t="shared" si="12"/>
        <v>140.10128479068291</v>
      </c>
      <c r="M320">
        <f t="shared" si="13"/>
        <v>19705</v>
      </c>
    </row>
    <row r="321" spans="2:13" x14ac:dyDescent="0.25">
      <c r="B321">
        <f t="shared" si="14"/>
        <v>319</v>
      </c>
      <c r="C321">
        <f>'Ch 5 of MB2'!C39</f>
        <v>3797.6</v>
      </c>
      <c r="D321">
        <f>'Ch 5 of MB2'!D39</f>
        <v>-2858.9</v>
      </c>
      <c r="E321">
        <f>100</f>
        <v>100</v>
      </c>
      <c r="F321">
        <f>'Ch 5 of MB2'!E39</f>
        <v>3865</v>
      </c>
      <c r="G321">
        <f>'Ch 5 of MB2'!F39</f>
        <v>-2729</v>
      </c>
      <c r="H321">
        <f>100</f>
        <v>100</v>
      </c>
      <c r="I321">
        <f>ROUND('Ch 5 of MB2'!J39*1000,2)</f>
        <v>8.16</v>
      </c>
      <c r="L321">
        <f t="shared" si="12"/>
        <v>146.34469583828462</v>
      </c>
      <c r="M321">
        <f t="shared" si="13"/>
        <v>17934</v>
      </c>
    </row>
    <row r="322" spans="2:13" x14ac:dyDescent="0.25">
      <c r="B322">
        <f t="shared" si="14"/>
        <v>320</v>
      </c>
      <c r="C322">
        <f>'Ch 5 of MB2'!C40</f>
        <v>3797.6</v>
      </c>
      <c r="D322">
        <f>'Ch 5 of MB2'!D40</f>
        <v>-2858.9</v>
      </c>
      <c r="E322">
        <f>100</f>
        <v>100</v>
      </c>
      <c r="F322">
        <f>'Ch 5 of MB2'!E40</f>
        <v>3866</v>
      </c>
      <c r="G322">
        <f>'Ch 5 of MB2'!F40</f>
        <v>-2724</v>
      </c>
      <c r="H322">
        <f>100</f>
        <v>100</v>
      </c>
      <c r="I322">
        <f>ROUND('Ch 5 of MB2'!J40*1000,2)</f>
        <v>7.22</v>
      </c>
      <c r="L322">
        <f t="shared" si="12"/>
        <v>151.25002479338653</v>
      </c>
      <c r="M322">
        <f t="shared" si="13"/>
        <v>20949</v>
      </c>
    </row>
    <row r="323" spans="2:13" x14ac:dyDescent="0.25">
      <c r="B323">
        <f t="shared" si="14"/>
        <v>321</v>
      </c>
      <c r="C323">
        <f>'Ch 5 of MB2'!C41</f>
        <v>3797.6</v>
      </c>
      <c r="D323">
        <f>'Ch 5 of MB2'!D41</f>
        <v>-2858.9</v>
      </c>
      <c r="E323">
        <f>100</f>
        <v>100</v>
      </c>
      <c r="F323">
        <f>'Ch 5 of MB2'!E41</f>
        <v>3867</v>
      </c>
      <c r="G323">
        <f>'Ch 5 of MB2'!F41</f>
        <v>-2716</v>
      </c>
      <c r="H323">
        <f>100</f>
        <v>100</v>
      </c>
      <c r="I323">
        <f>ROUND('Ch 5 of MB2'!J41*1000,2)</f>
        <v>8.39</v>
      </c>
      <c r="L323">
        <f t="shared" si="12"/>
        <v>158.86085106155019</v>
      </c>
      <c r="M323">
        <f t="shared" si="13"/>
        <v>18935</v>
      </c>
    </row>
    <row r="324" spans="2:13" x14ac:dyDescent="0.25">
      <c r="B324">
        <f t="shared" si="14"/>
        <v>322</v>
      </c>
      <c r="C324">
        <f>'Ch 5 of MB2'!C42</f>
        <v>3797.6</v>
      </c>
      <c r="D324">
        <f>'Ch 5 of MB2'!D42</f>
        <v>-2858.9</v>
      </c>
      <c r="E324">
        <f>100</f>
        <v>100</v>
      </c>
      <c r="F324">
        <f>'Ch 5 of MB2'!E42</f>
        <v>3868</v>
      </c>
      <c r="G324">
        <f>'Ch 5 of MB2'!F42</f>
        <v>-2712</v>
      </c>
      <c r="H324">
        <f>100</f>
        <v>100</v>
      </c>
      <c r="I324">
        <f>ROUND('Ch 5 of MB2'!J42*1000,2)</f>
        <v>8.5500000000000007</v>
      </c>
      <c r="L324">
        <f t="shared" ref="L324:L387" si="15">((C324-F324)^2+(G324-D324)^2)^0.5</f>
        <v>162.8980355928212</v>
      </c>
      <c r="M324">
        <f t="shared" ref="M324:M387" si="16">ROUND(L324/(I324/1000),0)</f>
        <v>19052</v>
      </c>
    </row>
    <row r="325" spans="2:13" x14ac:dyDescent="0.25">
      <c r="B325">
        <f t="shared" ref="B325:B335" si="17">B324+1</f>
        <v>323</v>
      </c>
      <c r="C325">
        <f>'Ch 5 of MB2'!C43</f>
        <v>3797.6</v>
      </c>
      <c r="D325">
        <f>'Ch 5 of MB2'!D43</f>
        <v>-2858.9</v>
      </c>
      <c r="E325">
        <f>100</f>
        <v>100</v>
      </c>
      <c r="F325">
        <f>'Ch 5 of MB2'!E43</f>
        <v>3869</v>
      </c>
      <c r="G325">
        <f>'Ch 5 of MB2'!F43</f>
        <v>-2707</v>
      </c>
      <c r="H325">
        <f>100</f>
        <v>100</v>
      </c>
      <c r="I325">
        <f>ROUND('Ch 5 of MB2'!J43*1000,2)</f>
        <v>8.99</v>
      </c>
      <c r="L325">
        <f t="shared" si="15"/>
        <v>167.84388579867911</v>
      </c>
      <c r="M325">
        <f t="shared" si="16"/>
        <v>18670</v>
      </c>
    </row>
    <row r="326" spans="2:13" x14ac:dyDescent="0.25">
      <c r="B326">
        <f t="shared" si="17"/>
        <v>324</v>
      </c>
      <c r="C326">
        <f>'Ch 5 of MB2'!C44</f>
        <v>3797.6</v>
      </c>
      <c r="D326">
        <f>'Ch 5 of MB2'!D44</f>
        <v>-2858.9</v>
      </c>
      <c r="E326">
        <f>100</f>
        <v>100</v>
      </c>
      <c r="F326">
        <f>'Ch 5 of MB2'!E44</f>
        <v>3870</v>
      </c>
      <c r="G326">
        <f>'Ch 5 of MB2'!F44</f>
        <v>-2702</v>
      </c>
      <c r="H326">
        <f>100</f>
        <v>100</v>
      </c>
      <c r="I326">
        <f>ROUND('Ch 5 of MB2'!J44*1000,2)</f>
        <v>9.06</v>
      </c>
      <c r="L326">
        <f t="shared" si="15"/>
        <v>172.79864004094489</v>
      </c>
      <c r="M326">
        <f t="shared" si="16"/>
        <v>19073</v>
      </c>
    </row>
    <row r="327" spans="2:13" x14ac:dyDescent="0.25">
      <c r="B327">
        <f t="shared" si="17"/>
        <v>325</v>
      </c>
      <c r="C327">
        <f>'Ch 5 of MB2'!C45</f>
        <v>3797.6</v>
      </c>
      <c r="D327">
        <f>'Ch 5 of MB2'!D45</f>
        <v>-2858.9</v>
      </c>
      <c r="E327">
        <f>100</f>
        <v>100</v>
      </c>
      <c r="F327">
        <f>'Ch 5 of MB2'!E45</f>
        <v>3871</v>
      </c>
      <c r="G327">
        <f>'Ch 5 of MB2'!F45</f>
        <v>-2697</v>
      </c>
      <c r="H327">
        <f>100</f>
        <v>100</v>
      </c>
      <c r="I327">
        <f>ROUND('Ch 5 of MB2'!J45*1000,2)</f>
        <v>9.5</v>
      </c>
      <c r="L327">
        <f t="shared" si="15"/>
        <v>177.76155377358751</v>
      </c>
      <c r="M327">
        <f t="shared" si="16"/>
        <v>18712</v>
      </c>
    </row>
    <row r="328" spans="2:13" x14ac:dyDescent="0.25">
      <c r="B328">
        <f t="shared" si="17"/>
        <v>326</v>
      </c>
      <c r="C328">
        <f>'Ch 5 of MB2'!C46</f>
        <v>3797.6</v>
      </c>
      <c r="D328">
        <f>'Ch 5 of MB2'!D46</f>
        <v>-2858.9</v>
      </c>
      <c r="E328">
        <f>100</f>
        <v>100</v>
      </c>
      <c r="F328">
        <f>'Ch 5 of MB2'!E46</f>
        <v>3871</v>
      </c>
      <c r="G328">
        <f>'Ch 5 of MB2'!F46</f>
        <v>-2695</v>
      </c>
      <c r="H328">
        <f>100</f>
        <v>100</v>
      </c>
      <c r="I328">
        <f>ROUND('Ch 5 of MB2'!J46*1000,2)</f>
        <v>9.4700000000000006</v>
      </c>
      <c r="L328">
        <f t="shared" si="15"/>
        <v>179.5849938051619</v>
      </c>
      <c r="M328">
        <f t="shared" si="16"/>
        <v>18964</v>
      </c>
    </row>
    <row r="329" spans="2:13" x14ac:dyDescent="0.25">
      <c r="B329">
        <f t="shared" si="17"/>
        <v>327</v>
      </c>
      <c r="C329">
        <f>'Ch 5 of MB2'!C47</f>
        <v>3797.6</v>
      </c>
      <c r="D329">
        <f>'Ch 5 of MB2'!D47</f>
        <v>-2858.9</v>
      </c>
      <c r="E329">
        <f>100</f>
        <v>100</v>
      </c>
      <c r="F329">
        <f>'Ch 5 of MB2'!E47</f>
        <v>3874</v>
      </c>
      <c r="G329">
        <f>'Ch 5 of MB2'!F47</f>
        <v>-2683</v>
      </c>
      <c r="H329">
        <f>100</f>
        <v>100</v>
      </c>
      <c r="I329">
        <f>ROUND('Ch 5 of MB2'!J47*1000,2)</f>
        <v>10.210000000000001</v>
      </c>
      <c r="L329">
        <f t="shared" si="15"/>
        <v>191.77531123687442</v>
      </c>
      <c r="M329">
        <f t="shared" si="16"/>
        <v>18783</v>
      </c>
    </row>
    <row r="330" spans="2:13" x14ac:dyDescent="0.25">
      <c r="B330">
        <f t="shared" si="17"/>
        <v>328</v>
      </c>
      <c r="C330">
        <f>'Ch 5 of MB2'!C48</f>
        <v>3797.6</v>
      </c>
      <c r="D330">
        <f>'Ch 5 of MB2'!D48</f>
        <v>-2858.9</v>
      </c>
      <c r="E330">
        <f>100</f>
        <v>100</v>
      </c>
      <c r="F330">
        <f>'Ch 5 of MB2'!E48</f>
        <v>3875</v>
      </c>
      <c r="G330">
        <f>'Ch 5 of MB2'!F48</f>
        <v>-2678</v>
      </c>
      <c r="H330">
        <f>100</f>
        <v>100</v>
      </c>
      <c r="I330">
        <f>ROUND('Ch 5 of MB2'!J48*1000,2)</f>
        <v>10.28</v>
      </c>
      <c r="L330">
        <f t="shared" si="15"/>
        <v>196.76272512851628</v>
      </c>
      <c r="M330">
        <f t="shared" si="16"/>
        <v>19140</v>
      </c>
    </row>
    <row r="331" spans="2:13" x14ac:dyDescent="0.25">
      <c r="B331">
        <f t="shared" si="17"/>
        <v>329</v>
      </c>
      <c r="C331">
        <f>'Ch 5 of MB2'!C49</f>
        <v>3797.6</v>
      </c>
      <c r="D331">
        <f>'Ch 5 of MB2'!D49</f>
        <v>-2858.9</v>
      </c>
      <c r="E331">
        <f>100</f>
        <v>100</v>
      </c>
      <c r="F331">
        <f>'Ch 5 of MB2'!E49</f>
        <v>3876</v>
      </c>
      <c r="G331">
        <f>'Ch 5 of MB2'!F49</f>
        <v>-2673</v>
      </c>
      <c r="H331">
        <f>100</f>
        <v>100</v>
      </c>
      <c r="I331">
        <f>ROUND('Ch 5 of MB2'!J49*1000,2)</f>
        <v>11.43</v>
      </c>
      <c r="L331">
        <f t="shared" si="15"/>
        <v>201.75571863022878</v>
      </c>
      <c r="M331">
        <f t="shared" si="16"/>
        <v>17651</v>
      </c>
    </row>
    <row r="332" spans="2:13" x14ac:dyDescent="0.25">
      <c r="B332">
        <f t="shared" si="17"/>
        <v>330</v>
      </c>
      <c r="C332">
        <f>'Ch 5 of MB2'!C50</f>
        <v>3797.6</v>
      </c>
      <c r="D332">
        <f>'Ch 5 of MB2'!D50</f>
        <v>-2858.9</v>
      </c>
      <c r="E332">
        <f>100</f>
        <v>100</v>
      </c>
      <c r="F332">
        <f>'Ch 5 of MB2'!E50</f>
        <v>3877</v>
      </c>
      <c r="G332">
        <f>'Ch 5 of MB2'!F50</f>
        <v>-2667</v>
      </c>
      <c r="H332">
        <f>100</f>
        <v>100</v>
      </c>
      <c r="I332">
        <f>ROUND('Ch 5 of MB2'!J50*1000,2)</f>
        <v>11.04</v>
      </c>
      <c r="L332">
        <f t="shared" si="15"/>
        <v>207.67756258199887</v>
      </c>
      <c r="M332">
        <f t="shared" si="16"/>
        <v>18811</v>
      </c>
    </row>
    <row r="333" spans="2:13" x14ac:dyDescent="0.25">
      <c r="B333">
        <f t="shared" si="17"/>
        <v>331</v>
      </c>
      <c r="C333">
        <f>'Ch 5 of MB2'!C51</f>
        <v>3797.6</v>
      </c>
      <c r="D333">
        <f>'Ch 5 of MB2'!D51</f>
        <v>-2858.9</v>
      </c>
      <c r="E333">
        <f>100</f>
        <v>100</v>
      </c>
      <c r="F333">
        <f>'Ch 5 of MB2'!E51</f>
        <v>3878</v>
      </c>
      <c r="G333">
        <f>'Ch 5 of MB2'!F51</f>
        <v>-2663</v>
      </c>
      <c r="H333">
        <f>100</f>
        <v>100</v>
      </c>
      <c r="I333">
        <f>ROUND('Ch 5 of MB2'!J51*1000,2)</f>
        <v>11.43</v>
      </c>
      <c r="L333">
        <f t="shared" si="15"/>
        <v>211.75686529602777</v>
      </c>
      <c r="M333">
        <f t="shared" si="16"/>
        <v>18526</v>
      </c>
    </row>
    <row r="334" spans="2:13" x14ac:dyDescent="0.25">
      <c r="B334">
        <f t="shared" si="17"/>
        <v>332</v>
      </c>
      <c r="C334">
        <f>'Ch 5 of MB2'!C52</f>
        <v>3797.6</v>
      </c>
      <c r="D334">
        <f>'Ch 5 of MB2'!D52</f>
        <v>-2858.9</v>
      </c>
      <c r="E334">
        <f>100</f>
        <v>100</v>
      </c>
      <c r="F334">
        <f>'Ch 5 of MB2'!E52</f>
        <v>3878</v>
      </c>
      <c r="G334">
        <f>'Ch 5 of MB2'!F52</f>
        <v>-2659</v>
      </c>
      <c r="H334">
        <f>100</f>
        <v>100</v>
      </c>
      <c r="I334">
        <f>ROUND('Ch 5 of MB2'!J52*1000,2)</f>
        <v>12.23</v>
      </c>
      <c r="L334">
        <f t="shared" si="15"/>
        <v>215.46268818521702</v>
      </c>
      <c r="M334">
        <f t="shared" si="16"/>
        <v>17618</v>
      </c>
    </row>
    <row r="335" spans="2:13" x14ac:dyDescent="0.25">
      <c r="B335">
        <f>B334+1</f>
        <v>333</v>
      </c>
      <c r="C335">
        <f>'Ch 5 of MB2'!C53</f>
        <v>3797.6</v>
      </c>
      <c r="D335">
        <f>'Ch 5 of MB2'!D53</f>
        <v>-2858.9</v>
      </c>
      <c r="E335">
        <f>100</f>
        <v>100</v>
      </c>
      <c r="F335">
        <f>'Ch 5 of MB2'!E53</f>
        <v>3879</v>
      </c>
      <c r="G335">
        <f>'Ch 5 of MB2'!F53</f>
        <v>-2654</v>
      </c>
      <c r="H335">
        <f>100</f>
        <v>100</v>
      </c>
      <c r="I335">
        <f>ROUND('Ch 5 of MB2'!J53*1000,2)</f>
        <v>11.65</v>
      </c>
      <c r="L335">
        <f t="shared" si="15"/>
        <v>220.47668811010394</v>
      </c>
      <c r="M335">
        <f t="shared" si="16"/>
        <v>18925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 2 of MB2</vt:lpstr>
      <vt:lpstr>Ch 5 of MB2</vt:lpstr>
      <vt:lpstr>old data reworked Mar 2015</vt:lpstr>
      <vt:lpstr>all pick data 3-14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Roggenthen, William M.</dc:creator>
  <cp:lastModifiedBy>Roggenthen, William M.</cp:lastModifiedBy>
  <dcterms:created xsi:type="dcterms:W3CDTF">2015-03-14T14:28:32Z</dcterms:created>
  <dcterms:modified xsi:type="dcterms:W3CDTF">2015-03-14T15:19:25Z</dcterms:modified>
</cp:coreProperties>
</file>