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75 source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<sst xmlns="http://schemas.openxmlformats.org/spreadsheetml/2006/main" count="12" uniqueCount="10">
  <si>
    <t>Summary</t>
  </si>
  <si>
    <t>X</t>
  </si>
  <si>
    <t>Y</t>
  </si>
  <si>
    <t>175 receiver</t>
  </si>
  <si>
    <t>distance from triangle tip</t>
  </si>
  <si>
    <t>source-receiver distance</t>
  </si>
  <si>
    <t>Records</t>
  </si>
  <si>
    <t>Parallel to drift Trace – channel 1</t>
  </si>
  <si>
    <t>Vertical Trace – channel 2</t>
  </si>
  <si>
    <t>Perpendicular to drift Time – channel 3</t>
  </si>
</sst>
</file>

<file path=xl/styles.xml><?xml version="1.0" encoding="utf-8"?>
<styleSheet xmlns="http://schemas.openxmlformats.org/spreadsheetml/2006/main">
  <numFmts count="3">
    <numFmt formatCode="GENERAL" numFmtId="164"/>
    <numFmt formatCode="0.0" numFmtId="165"/>
    <numFmt formatCode="0" numFmtId="166"/>
  </numFmts>
  <fonts count="5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00000000"/>
      <sz val="6"/>
    </font>
  </fonts>
  <fills count="4">
    <fill>
      <patternFill patternType="none"/>
    </fill>
    <fill>
      <patternFill patternType="gray125"/>
    </fill>
    <fill>
      <patternFill patternType="solid">
        <fgColor rgb="0000FFFF"/>
        <bgColor rgb="0000FFFF"/>
      </patternFill>
    </fill>
    <fill>
      <patternFill patternType="solid">
        <fgColor rgb="00C0C0C0"/>
        <bgColor rgb="00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false" applyProtection="false" borderId="0" fillId="0" fontId="0" numFmtId="164" xfId="0"/>
    <xf applyAlignment="false" applyBorder="false" applyFont="false" applyProtection="false" borderId="0" fillId="2" fontId="0" numFmtId="164" xfId="0"/>
    <xf applyAlignment="true" applyBorder="true" applyFont="fals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false" applyBorder="false" applyFont="true" applyProtection="false" borderId="0" fillId="3" fontId="4" numFmtId="164" xfId="0"/>
    <xf applyAlignment="true" applyBorder="false" applyFont="true" applyProtection="false" borderId="0" fillId="3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0.4823529411765"/>
    <col collapsed="false" hidden="false" max="2" min="2" style="0" width="8.94117647058824"/>
    <col collapsed="false" hidden="false" max="3" min="3" style="0" width="8.54117647058824"/>
    <col collapsed="false" hidden="false" max="4" min="4" style="0" width="12.3333333333333"/>
    <col collapsed="false" hidden="false" max="5" min="5" style="0" width="7.50196078431373"/>
    <col collapsed="false" hidden="false" max="7" min="6" style="0" width="10.4823529411765"/>
    <col collapsed="false" hidden="false" max="8" min="8" style="0" width="14.3843137254902"/>
    <col collapsed="false" hidden="false" max="10" min="9" style="0" width="10.9137254901961"/>
    <col collapsed="false" hidden="false" max="12" min="11" style="0" width="9.76862745098039"/>
    <col collapsed="false" hidden="false" max="13" min="13" style="0" width="10.4705882352941"/>
    <col collapsed="false" hidden="false" max="14" min="14" style="0" width="10.3529411764706"/>
    <col collapsed="false" hidden="false" max="1025" min="15" style="0" width="8.86274509803922"/>
  </cols>
  <sheetData>
    <row collapsed="false" customFormat="false" customHeight="false" hidden="false" ht="14" outlineLevel="0" r="1">
      <c r="A1" s="1" t="s">
        <v>0</v>
      </c>
      <c r="M1" s="0" t="n">
        <v>27</v>
      </c>
    </row>
    <row collapsed="false" customFormat="false" customHeight="false" hidden="false" ht="14" outlineLevel="0" r="2">
      <c r="M2" s="2" t="n">
        <v>51</v>
      </c>
    </row>
    <row collapsed="false" customFormat="false" customHeight="false" hidden="false" ht="14" outlineLevel="0" r="3">
      <c r="B3" s="0" t="s">
        <v>1</v>
      </c>
      <c r="C3" s="0" t="s">
        <v>2</v>
      </c>
      <c r="M3" s="2" t="n">
        <v>75</v>
      </c>
    </row>
    <row collapsed="false" customFormat="false" customHeight="false" hidden="false" ht="14" outlineLevel="0" r="4">
      <c r="M4" s="2" t="n">
        <v>99</v>
      </c>
    </row>
    <row collapsed="false" customFormat="false" customHeight="false" hidden="false" ht="14" outlineLevel="0" r="5">
      <c r="A5" s="1" t="s">
        <v>3</v>
      </c>
      <c r="B5" s="0" t="n">
        <v>3853.784125</v>
      </c>
      <c r="C5" s="0" t="n">
        <v>-2820.56262499999</v>
      </c>
      <c r="M5" s="0" t="n">
        <v>123</v>
      </c>
    </row>
    <row collapsed="false" customFormat="false" customHeight="false" hidden="false" ht="41.75" outlineLevel="0" r="6">
      <c r="A6" s="3" t="s">
        <v>4</v>
      </c>
      <c r="B6" s="0" t="s">
        <v>1</v>
      </c>
      <c r="C6" s="0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/>
      <c r="J6" s="4"/>
      <c r="K6" s="4"/>
      <c r="L6" s="4"/>
      <c r="M6" s="0" t="n">
        <v>147</v>
      </c>
      <c r="N6" s="4"/>
    </row>
    <row collapsed="false" customFormat="false" customHeight="false" hidden="false" ht="14" outlineLevel="0" r="7">
      <c r="A7" s="3"/>
      <c r="B7" s="5"/>
      <c r="C7" s="5"/>
      <c r="D7" s="6"/>
      <c r="E7" s="6"/>
      <c r="F7" s="6"/>
      <c r="G7" s="6"/>
      <c r="H7" s="5"/>
      <c r="I7" s="5"/>
      <c r="J7" s="7"/>
      <c r="K7" s="7"/>
      <c r="L7" s="7"/>
      <c r="M7" s="0" t="n">
        <v>171</v>
      </c>
      <c r="N7" s="4"/>
    </row>
    <row collapsed="false" customFormat="false" customHeight="false" hidden="false" ht="14" outlineLevel="0" r="8">
      <c r="A8" s="1" t="n">
        <v>10</v>
      </c>
      <c r="B8" s="0" t="n">
        <v>3883.129</v>
      </c>
      <c r="C8" s="0" t="n">
        <v>-2648.117</v>
      </c>
      <c r="D8" s="8" t="n">
        <f aca="false">(($B$5-B8)^2+($C$5-C8)^2)^0.5</f>
        <v>174.924598814468</v>
      </c>
      <c r="E8" s="8"/>
      <c r="F8" s="8"/>
      <c r="G8" s="8" t="str">
        <f aca="false">IF(E8&lt;&gt;"",24*E8,"")</f>
        <v/>
      </c>
      <c r="M8" s="0" t="n">
        <v>195</v>
      </c>
    </row>
    <row collapsed="false" customFormat="false" customHeight="false" hidden="false" ht="14" outlineLevel="0" r="9">
      <c r="D9" s="8"/>
      <c r="E9" s="8"/>
      <c r="F9" s="8"/>
      <c r="G9" s="8"/>
      <c r="M9" s="0" t="n">
        <v>219</v>
      </c>
    </row>
    <row collapsed="false" customFormat="false" customHeight="false" hidden="false" ht="14" outlineLevel="0" r="10">
      <c r="D10" s="8"/>
      <c r="E10" s="8"/>
      <c r="F10" s="8"/>
      <c r="G10" s="8"/>
      <c r="M10" s="0" t="n">
        <v>243</v>
      </c>
    </row>
    <row collapsed="false" customFormat="false" customHeight="false" hidden="false" ht="14" outlineLevel="0" r="11">
      <c r="D11" s="8"/>
      <c r="E11" s="9" t="n">
        <v>75</v>
      </c>
      <c r="F11" s="9" t="n">
        <f aca="false">IF($E11&lt;&gt;"",24*($E11-1)+2,"")</f>
        <v>1778</v>
      </c>
      <c r="G11" s="9" t="n">
        <f aca="false">IF($E11&lt;&gt;"",24*($E11-1)+3,"")</f>
        <v>1779</v>
      </c>
      <c r="H11" s="0" t="n">
        <f aca="false">IF(G11&lt;&gt;"",G11+1,"")</f>
        <v>1780</v>
      </c>
      <c r="K11" s="0" t="str">
        <f aca="false">IF(D4&lt;&gt;"",H11,"")</f>
        <v/>
      </c>
      <c r="M11" s="0" t="n">
        <v>267</v>
      </c>
    </row>
    <row collapsed="false" customFormat="false" customHeight="false" hidden="false" ht="14" outlineLevel="0" r="12">
      <c r="D12" s="8"/>
      <c r="E12" s="9" t="n">
        <v>76</v>
      </c>
      <c r="F12" s="9" t="n">
        <f aca="false">IF($E12&lt;&gt;"",24*($E12-1)+2,"")</f>
        <v>1802</v>
      </c>
      <c r="G12" s="9" t="n">
        <f aca="false">IF(E12&lt;&gt;"",24*(E12-1)+3,"")</f>
        <v>1803</v>
      </c>
      <c r="H12" s="0" t="n">
        <f aca="false">IF(G12&lt;&gt;"",G12+1,"")</f>
        <v>1804</v>
      </c>
      <c r="J12" s="0" t="n">
        <f aca="false">IF(C5&lt;&gt;"",G12,"")</f>
        <v>1803</v>
      </c>
      <c r="K12" s="0" t="str">
        <f aca="false">IF(D5&lt;&gt;"",H12,"")</f>
        <v/>
      </c>
      <c r="M12" s="0" t="n">
        <v>291</v>
      </c>
    </row>
    <row collapsed="false" customFormat="false" customHeight="false" hidden="false" ht="14" outlineLevel="0" r="13">
      <c r="D13" s="8"/>
      <c r="E13" s="9" t="n">
        <v>77</v>
      </c>
      <c r="F13" s="9" t="n">
        <f aca="false">IF($E13&lt;&gt;"",24*($E13-1)+2,"")</f>
        <v>1826</v>
      </c>
      <c r="G13" s="9" t="n">
        <f aca="false">IF(E13&lt;&gt;"",24*(E13-1)+3,"")</f>
        <v>1827</v>
      </c>
      <c r="H13" s="0" t="n">
        <f aca="false">IF(G13&lt;&gt;"",G13+1,"")</f>
        <v>1828</v>
      </c>
      <c r="J13" s="0" t="n">
        <f aca="false">IF(C6&lt;&gt;"",G13,"")</f>
        <v>1827</v>
      </c>
      <c r="M13" s="0" t="n">
        <v>315</v>
      </c>
    </row>
    <row collapsed="false" customFormat="false" customHeight="false" hidden="false" ht="14" outlineLevel="0" r="14">
      <c r="D14" s="8"/>
      <c r="E14" s="9" t="n">
        <v>78</v>
      </c>
      <c r="F14" s="9" t="n">
        <f aca="false">IF($E14&lt;&gt;"",24*($E14-1)+2,"")</f>
        <v>1850</v>
      </c>
      <c r="G14" s="9" t="n">
        <f aca="false">IF(E14&lt;&gt;"",24*(E14-1)+3,"")</f>
        <v>1851</v>
      </c>
      <c r="H14" s="0" t="n">
        <f aca="false">IF(G14&lt;&gt;"",G14+1,"")</f>
        <v>1852</v>
      </c>
      <c r="J14" s="0" t="str">
        <f aca="false">IF(C7&lt;&gt;"",G14,"")</f>
        <v/>
      </c>
      <c r="K14" s="0" t="str">
        <f aca="false">IF(D7&lt;&gt;"",H14,"")</f>
        <v/>
      </c>
      <c r="M14" s="0" t="n">
        <v>339</v>
      </c>
    </row>
    <row collapsed="false" customFormat="false" customHeight="false" hidden="false" ht="14" outlineLevel="0" r="15">
      <c r="D15" s="8"/>
      <c r="E15" s="9" t="n">
        <v>79</v>
      </c>
      <c r="F15" s="9" t="n">
        <f aca="false">IF($E15&lt;&gt;"",24*($E15-1)+2,"")</f>
        <v>1874</v>
      </c>
      <c r="G15" s="9" t="n">
        <f aca="false">IF(E15&lt;&gt;"",24*(E15-1)+3,"")</f>
        <v>1875</v>
      </c>
      <c r="H15" s="0" t="n">
        <f aca="false">IF(G15&lt;&gt;"",G15+1,"")</f>
        <v>1876</v>
      </c>
      <c r="J15" s="0" t="n">
        <f aca="false">IF(C8&lt;&gt;"",G15,"")</f>
        <v>1875</v>
      </c>
      <c r="K15" s="0" t="n">
        <f aca="false">IF(D8&lt;&gt;"",H15,"")</f>
        <v>1876</v>
      </c>
      <c r="M15" s="0" t="n">
        <v>363</v>
      </c>
    </row>
    <row collapsed="false" customFormat="false" customHeight="false" hidden="false" ht="14" outlineLevel="0" r="16">
      <c r="A16" s="1" t="n">
        <v>21</v>
      </c>
      <c r="B16" s="0" t="n">
        <v>3875.744</v>
      </c>
      <c r="C16" s="0" t="n">
        <v>-2655.981</v>
      </c>
      <c r="D16" s="8" t="n">
        <f aca="false">(($B$5-B16)^2+($C$5-C16)^2)^0.5</f>
        <v>166.040198137839</v>
      </c>
      <c r="E16" s="9"/>
      <c r="F16" s="9" t="str">
        <f aca="false">IF($E16&lt;&gt;"",24*($E16-1)+2,"")</f>
        <v/>
      </c>
      <c r="G16" s="9"/>
      <c r="H16" s="0" t="str">
        <f aca="false">IF(G16&lt;&gt;"",G16+1,"")</f>
        <v/>
      </c>
      <c r="J16" s="0" t="str">
        <f aca="false">IF(C9&lt;&gt;"",G16,"")</f>
        <v/>
      </c>
      <c r="K16" s="0" t="str">
        <f aca="false">IF(D9&lt;&gt;"",H16,"")</f>
        <v/>
      </c>
      <c r="M16" s="0" t="n">
        <v>387</v>
      </c>
    </row>
    <row collapsed="false" customFormat="false" customHeight="false" hidden="false" ht="14" outlineLevel="0" r="17">
      <c r="D17" s="8"/>
      <c r="E17" s="9"/>
      <c r="F17" s="9" t="str">
        <f aca="false">IF($E17&lt;&gt;"",24*($E17-1)+2,"")</f>
        <v/>
      </c>
      <c r="G17" s="9"/>
      <c r="H17" s="0" t="str">
        <f aca="false">IF(G17&lt;&gt;"",G17+1,"")</f>
        <v/>
      </c>
      <c r="J17" s="0" t="str">
        <f aca="false">IF(C10&lt;&gt;"",G17,"")</f>
        <v/>
      </c>
      <c r="K17" s="0" t="str">
        <f aca="false">IF(D10&lt;&gt;"",H17,"")</f>
        <v/>
      </c>
      <c r="M17" s="0" t="n">
        <v>411</v>
      </c>
    </row>
    <row collapsed="false" customFormat="false" customHeight="false" hidden="false" ht="14" outlineLevel="0" r="18">
      <c r="D18" s="8"/>
      <c r="E18" s="9"/>
      <c r="F18" s="9" t="str">
        <f aca="false">IF($E18&lt;&gt;"",24*($E18-1)+2,"")</f>
        <v/>
      </c>
      <c r="G18" s="9"/>
      <c r="H18" s="0" t="str">
        <f aca="false">IF(G18&lt;&gt;"",G18+1,"")</f>
        <v/>
      </c>
      <c r="J18" s="0" t="str">
        <f aca="false">IF(C11&lt;&gt;"",G18,"")</f>
        <v/>
      </c>
      <c r="K18" s="0" t="str">
        <f aca="false">IF(D11&lt;&gt;"",H18,"")</f>
        <v/>
      </c>
      <c r="M18" s="0" t="n">
        <v>435</v>
      </c>
    </row>
    <row collapsed="false" customFormat="false" customHeight="false" hidden="false" ht="14" outlineLevel="0" r="19">
      <c r="D19" s="8"/>
      <c r="E19" s="9" t="n">
        <v>70</v>
      </c>
      <c r="F19" s="9" t="n">
        <f aca="false">IF($E19&lt;&gt;"",24*($E19-1)+2,"")</f>
        <v>1658</v>
      </c>
      <c r="G19" s="9" t="n">
        <f aca="false">IF(E19&lt;&gt;"",24*(E19-1)+3,"")</f>
        <v>1659</v>
      </c>
      <c r="H19" s="0" t="n">
        <f aca="false">IF(G19&lt;&gt;"",G19+1,"")</f>
        <v>1660</v>
      </c>
      <c r="J19" s="0" t="str">
        <f aca="false">IF(C12&lt;&gt;"",G19,"")</f>
        <v/>
      </c>
      <c r="K19" s="0" t="str">
        <f aca="false">IF(D12&lt;&gt;"",H19,"")</f>
        <v/>
      </c>
      <c r="M19" s="0" t="n">
        <v>459</v>
      </c>
    </row>
    <row collapsed="false" customFormat="false" customHeight="false" hidden="false" ht="14" outlineLevel="0" r="20">
      <c r="D20" s="8"/>
      <c r="E20" s="9" t="n">
        <v>71</v>
      </c>
      <c r="F20" s="9" t="n">
        <f aca="false">IF($E20&lt;&gt;"",24*($E20-1)+2,"")</f>
        <v>1682</v>
      </c>
      <c r="G20" s="9" t="n">
        <f aca="false">IF(E20&lt;&gt;"",24*(E20-1)+3,"")</f>
        <v>1683</v>
      </c>
      <c r="H20" s="0" t="n">
        <f aca="false">IF(G20&lt;&gt;"",G20+1,"")</f>
        <v>1684</v>
      </c>
      <c r="J20" s="0" t="str">
        <f aca="false">IF(C13&lt;&gt;"",G20,"")</f>
        <v/>
      </c>
      <c r="K20" s="0" t="str">
        <f aca="false">IF(D13&lt;&gt;"",H20,"")</f>
        <v/>
      </c>
      <c r="M20" s="0" t="n">
        <v>483</v>
      </c>
    </row>
    <row collapsed="false" customFormat="false" customHeight="false" hidden="false" ht="14" outlineLevel="0" r="21">
      <c r="D21" s="8"/>
      <c r="E21" s="9" t="n">
        <v>72</v>
      </c>
      <c r="F21" s="9" t="n">
        <f aca="false">IF($E21&lt;&gt;"",24*($E21-1)+2,"")</f>
        <v>1706</v>
      </c>
      <c r="G21" s="9" t="n">
        <f aca="false">IF(E21&lt;&gt;"",24*(E21-1)+3,"")</f>
        <v>1707</v>
      </c>
      <c r="H21" s="0" t="n">
        <f aca="false">IF(G21&lt;&gt;"",G21+1,"")</f>
        <v>1708</v>
      </c>
      <c r="J21" s="0" t="str">
        <f aca="false">IF(C14&lt;&gt;"",G21,"")</f>
        <v/>
      </c>
      <c r="K21" s="0" t="str">
        <f aca="false">IF(D14&lt;&gt;"",H21,"")</f>
        <v/>
      </c>
      <c r="M21" s="0" t="n">
        <v>507</v>
      </c>
    </row>
    <row collapsed="false" customFormat="false" customHeight="false" hidden="false" ht="14" outlineLevel="0" r="22">
      <c r="D22" s="8"/>
      <c r="E22" s="9" t="n">
        <v>73</v>
      </c>
      <c r="F22" s="9" t="n">
        <f aca="false">IF($E22&lt;&gt;"",24*($E22-1)+2,"")</f>
        <v>1730</v>
      </c>
      <c r="G22" s="9" t="n">
        <f aca="false">IF(E22&lt;&gt;"",24*(E22-1)+3,"")</f>
        <v>1731</v>
      </c>
      <c r="H22" s="0" t="n">
        <f aca="false">IF(G22&lt;&gt;"",G22+1,"")</f>
        <v>1732</v>
      </c>
      <c r="J22" s="0" t="str">
        <f aca="false">IF(C15&lt;&gt;"",G22,"")</f>
        <v/>
      </c>
      <c r="K22" s="0" t="str">
        <f aca="false">IF(D15&lt;&gt;"",H22,"")</f>
        <v/>
      </c>
      <c r="M22" s="0" t="n">
        <v>531</v>
      </c>
    </row>
    <row collapsed="false" customFormat="false" customHeight="false" hidden="false" ht="14" outlineLevel="0" r="23">
      <c r="D23" s="8"/>
      <c r="E23" s="9" t="n">
        <v>74</v>
      </c>
      <c r="F23" s="9" t="n">
        <f aca="false">IF($E23&lt;&gt;"",24*($E23-1)+2,"")</f>
        <v>1754</v>
      </c>
      <c r="G23" s="9" t="n">
        <f aca="false">IF(E23&lt;&gt;"",24*(E23-1)+3,"")</f>
        <v>1755</v>
      </c>
      <c r="H23" s="0" t="n">
        <f aca="false">IF(G23&lt;&gt;"",G23+1,"")</f>
        <v>1756</v>
      </c>
      <c r="J23" s="0" t="n">
        <f aca="false">IF(C16&lt;&gt;"",G23,"")</f>
        <v>1755</v>
      </c>
      <c r="K23" s="0" t="n">
        <f aca="false">IF(D16&lt;&gt;"",H23,"")</f>
        <v>1756</v>
      </c>
      <c r="M23" s="0" t="n">
        <v>555</v>
      </c>
    </row>
    <row collapsed="false" customFormat="false" customHeight="false" hidden="false" ht="14" outlineLevel="0" r="24">
      <c r="A24" s="1" t="n">
        <v>59</v>
      </c>
      <c r="B24" s="0" t="n">
        <v>3849.18</v>
      </c>
      <c r="C24" s="0" t="n">
        <v>-2682.929</v>
      </c>
      <c r="D24" s="8" t="n">
        <f aca="false">(($B$5-B24)^2+($C$5-C24)^2)^0.5</f>
        <v>137.7106121461</v>
      </c>
      <c r="E24" s="9"/>
      <c r="F24" s="9" t="str">
        <f aca="false">IF($E24&lt;&gt;"",24*($E24-1)+2,"")</f>
        <v/>
      </c>
      <c r="G24" s="9" t="str">
        <f aca="false">IF(E24&lt;&gt;"",24*(E24-1)+3,"")</f>
        <v/>
      </c>
      <c r="H24" s="0" t="str">
        <f aca="false">IF(G24&lt;&gt;"",G24+1,"")</f>
        <v/>
      </c>
      <c r="J24" s="0" t="str">
        <f aca="false">IF(C17&lt;&gt;"",G24,"")</f>
        <v/>
      </c>
      <c r="K24" s="0" t="str">
        <f aca="false">IF(D17&lt;&gt;"",H24,"")</f>
        <v/>
      </c>
      <c r="M24" s="0" t="n">
        <v>579</v>
      </c>
    </row>
    <row collapsed="false" customFormat="false" customHeight="false" hidden="false" ht="14" outlineLevel="0" r="25">
      <c r="D25" s="8"/>
      <c r="E25" s="9"/>
      <c r="F25" s="9" t="str">
        <f aca="false">IF($E25&lt;&gt;"",24*($E25-1)+2,"")</f>
        <v/>
      </c>
      <c r="G25" s="9"/>
      <c r="H25" s="0" t="str">
        <f aca="false">IF(G25&lt;&gt;"",G25+1,"")</f>
        <v/>
      </c>
      <c r="J25" s="0" t="str">
        <f aca="false">IF(C18&lt;&gt;"",G25,"")</f>
        <v/>
      </c>
      <c r="K25" s="0" t="str">
        <f aca="false">IF(D18&lt;&gt;"",H25,"")</f>
        <v/>
      </c>
      <c r="M25" s="0" t="n">
        <v>603</v>
      </c>
    </row>
    <row collapsed="false" customFormat="false" customHeight="false" hidden="false" ht="14" outlineLevel="0" r="26">
      <c r="D26" s="8"/>
      <c r="E26" s="9"/>
      <c r="F26" s="9" t="str">
        <f aca="false">IF($E26&lt;&gt;"",24*($E26-1)+2,"")</f>
        <v/>
      </c>
      <c r="G26" s="9"/>
      <c r="H26" s="0" t="str">
        <f aca="false">IF(G26&lt;&gt;"",G26+1,"")</f>
        <v/>
      </c>
      <c r="J26" s="0" t="str">
        <f aca="false">IF(C19&lt;&gt;"",G26,"")</f>
        <v/>
      </c>
      <c r="K26" s="0" t="str">
        <f aca="false">IF(D19&lt;&gt;"",H26,"")</f>
        <v/>
      </c>
      <c r="M26" s="0" t="n">
        <v>627</v>
      </c>
    </row>
    <row collapsed="false" customFormat="false" customHeight="false" hidden="false" ht="14" outlineLevel="0" r="27">
      <c r="D27" s="8"/>
      <c r="E27" s="9" t="n">
        <v>65</v>
      </c>
      <c r="F27" s="9" t="n">
        <f aca="false">IF($E27&lt;&gt;"",24*($E27-1)+2,"")</f>
        <v>1538</v>
      </c>
      <c r="G27" s="9" t="n">
        <f aca="false">IF(E27&lt;&gt;"",24*(E27-1)+3,"")</f>
        <v>1539</v>
      </c>
      <c r="H27" s="0" t="n">
        <f aca="false">IF(G27&lt;&gt;"",G27+1,"")</f>
        <v>1540</v>
      </c>
      <c r="J27" s="0" t="str">
        <f aca="false">IF(C20&lt;&gt;"",G27,"")</f>
        <v/>
      </c>
      <c r="K27" s="0" t="str">
        <f aca="false">IF(D20&lt;&gt;"",H27,"")</f>
        <v/>
      </c>
      <c r="M27" s="0" t="n">
        <v>651</v>
      </c>
    </row>
    <row collapsed="false" customFormat="false" customHeight="false" hidden="false" ht="14" outlineLevel="0" r="28">
      <c r="D28" s="8"/>
      <c r="E28" s="9" t="n">
        <v>66</v>
      </c>
      <c r="F28" s="9" t="n">
        <f aca="false">IF($E28&lt;&gt;"",24*($E28-1)+2,"")</f>
        <v>1562</v>
      </c>
      <c r="G28" s="9" t="n">
        <f aca="false">IF(E28&lt;&gt;"",24*(E28-1)+3,"")</f>
        <v>1563</v>
      </c>
      <c r="H28" s="0" t="n">
        <f aca="false">IF(G28&lt;&gt;"",G28+1,"")</f>
        <v>1564</v>
      </c>
      <c r="J28" s="0" t="str">
        <f aca="false">IF(C21&lt;&gt;"",G28,"")</f>
        <v/>
      </c>
      <c r="K28" s="0" t="str">
        <f aca="false">IF(D21&lt;&gt;"",H28,"")</f>
        <v/>
      </c>
      <c r="M28" s="0" t="n">
        <v>675</v>
      </c>
    </row>
    <row collapsed="false" customFormat="false" customHeight="false" hidden="false" ht="14" outlineLevel="0" r="29">
      <c r="D29" s="8"/>
      <c r="E29" s="9" t="n">
        <v>67</v>
      </c>
      <c r="F29" s="9" t="n">
        <f aca="false">IF($E29&lt;&gt;"",24*($E29-1)+2,"")</f>
        <v>1586</v>
      </c>
      <c r="G29" s="9" t="n">
        <f aca="false">IF(E29&lt;&gt;"",24*(E29-1)+3,"")</f>
        <v>1587</v>
      </c>
      <c r="H29" s="0" t="n">
        <f aca="false">IF(G29&lt;&gt;"",G29+1,"")</f>
        <v>1588</v>
      </c>
      <c r="J29" s="0" t="str">
        <f aca="false">IF(C22&lt;&gt;"",G29,"")</f>
        <v/>
      </c>
      <c r="K29" s="0" t="str">
        <f aca="false">IF(D22&lt;&gt;"",H29,"")</f>
        <v/>
      </c>
      <c r="M29" s="0" t="n">
        <v>699</v>
      </c>
    </row>
    <row collapsed="false" customFormat="false" customHeight="false" hidden="false" ht="14" outlineLevel="0" r="30">
      <c r="D30" s="8"/>
      <c r="E30" s="9" t="n">
        <v>68</v>
      </c>
      <c r="F30" s="9" t="n">
        <f aca="false">IF($E30&lt;&gt;"",24*($E30-1)+2,"")</f>
        <v>1610</v>
      </c>
      <c r="G30" s="9" t="n">
        <f aca="false">IF(E30&lt;&gt;"",24*(E30-1)+3,"")</f>
        <v>1611</v>
      </c>
      <c r="H30" s="0" t="n">
        <f aca="false">IF(G30&lt;&gt;"",G30+1,"")</f>
        <v>1612</v>
      </c>
      <c r="J30" s="0" t="str">
        <f aca="false">IF(C23&lt;&gt;"",G30,"")</f>
        <v/>
      </c>
      <c r="K30" s="0" t="str">
        <f aca="false">IF(D23&lt;&gt;"",H30,"")</f>
        <v/>
      </c>
      <c r="M30" s="0" t="n">
        <v>723</v>
      </c>
    </row>
    <row collapsed="false" customFormat="false" customHeight="false" hidden="false" ht="14" outlineLevel="0" r="31">
      <c r="D31" s="8"/>
      <c r="E31" s="9" t="n">
        <v>69</v>
      </c>
      <c r="F31" s="9" t="n">
        <f aca="false">IF($E31&lt;&gt;"",24*($E31-1)+2,"")</f>
        <v>1634</v>
      </c>
      <c r="G31" s="9" t="n">
        <f aca="false">IF(E31&lt;&gt;"",24*(E31-1)+3,"")</f>
        <v>1635</v>
      </c>
      <c r="H31" s="0" t="n">
        <f aca="false">IF(G31&lt;&gt;"",G31+1,"")</f>
        <v>1636</v>
      </c>
      <c r="J31" s="0" t="n">
        <f aca="false">IF(C24&lt;&gt;"",G31,"")</f>
        <v>1635</v>
      </c>
      <c r="K31" s="0" t="n">
        <f aca="false">IF(D24&lt;&gt;"",H31,"")</f>
        <v>1636</v>
      </c>
      <c r="M31" s="0" t="n">
        <v>747</v>
      </c>
    </row>
    <row collapsed="false" customFormat="false" customHeight="false" hidden="false" ht="14" outlineLevel="0" r="32">
      <c r="A32" s="1" t="n">
        <v>104</v>
      </c>
      <c r="B32" s="0" t="n">
        <v>3819.643</v>
      </c>
      <c r="C32" s="0" t="n">
        <v>-2716.877</v>
      </c>
      <c r="D32" s="8" t="n">
        <f aca="false">(($B$5-B32)^2+($C$5-C32)^2)^0.5</f>
        <v>109.161922151931</v>
      </c>
      <c r="E32" s="9"/>
      <c r="F32" s="9" t="str">
        <f aca="false">IF($E32&lt;&gt;"",24*($E32-1)+2,"")</f>
        <v/>
      </c>
      <c r="G32" s="9" t="str">
        <f aca="false">IF(E32&lt;&gt;"",24*(E32-1)+3,"")</f>
        <v/>
      </c>
      <c r="H32" s="0" t="str">
        <f aca="false">IF(G32&lt;&gt;"",G32+1,"")</f>
        <v/>
      </c>
      <c r="J32" s="0" t="str">
        <f aca="false">IF(C25&lt;&gt;"",G32,"")</f>
        <v/>
      </c>
      <c r="K32" s="0" t="str">
        <f aca="false">IF(D25&lt;&gt;"",H32,"")</f>
        <v/>
      </c>
      <c r="M32" s="0" t="n">
        <v>771</v>
      </c>
    </row>
    <row collapsed="false" customFormat="false" customHeight="false" hidden="false" ht="14" outlineLevel="0" r="33">
      <c r="D33" s="8"/>
      <c r="E33" s="9"/>
      <c r="F33" s="9" t="str">
        <f aca="false">IF($E33&lt;&gt;"",24*($E33-1)+2,"")</f>
        <v/>
      </c>
      <c r="G33" s="9"/>
      <c r="H33" s="0" t="str">
        <f aca="false">IF(G33&lt;&gt;"",G33+1,"")</f>
        <v/>
      </c>
      <c r="J33" s="0" t="str">
        <f aca="false">IF(C26&lt;&gt;"",G33,"")</f>
        <v/>
      </c>
      <c r="K33" s="0" t="str">
        <f aca="false">IF(D26&lt;&gt;"",H33,"")</f>
        <v/>
      </c>
      <c r="M33" s="0" t="n">
        <v>795</v>
      </c>
    </row>
    <row collapsed="false" customFormat="false" customHeight="false" hidden="false" ht="14" outlineLevel="0" r="34">
      <c r="D34" s="8"/>
      <c r="E34" s="9"/>
      <c r="F34" s="9" t="str">
        <f aca="false">IF($E34&lt;&gt;"",24*($E34-1)+2,"")</f>
        <v/>
      </c>
      <c r="G34" s="9"/>
      <c r="H34" s="0" t="str">
        <f aca="false">IF(G34&lt;&gt;"",G34+1,"")</f>
        <v/>
      </c>
      <c r="J34" s="0" t="str">
        <f aca="false">IF(C27&lt;&gt;"",G34,"")</f>
        <v/>
      </c>
      <c r="K34" s="0" t="str">
        <f aca="false">IF(D27&lt;&gt;"",H34,"")</f>
        <v/>
      </c>
      <c r="M34" s="0" t="n">
        <v>819</v>
      </c>
    </row>
    <row collapsed="false" customFormat="false" customHeight="false" hidden="false" ht="14" outlineLevel="0" r="35">
      <c r="D35" s="8"/>
      <c r="E35" s="9" t="n">
        <v>58</v>
      </c>
      <c r="F35" s="9" t="n">
        <f aca="false">IF($E35&lt;&gt;"",24*($E35-1)+2,"")</f>
        <v>1370</v>
      </c>
      <c r="G35" s="9" t="n">
        <f aca="false">IF(E35&lt;&gt;"",24*(E35-1)+3,"")</f>
        <v>1371</v>
      </c>
      <c r="H35" s="0" t="n">
        <f aca="false">IF(G35&lt;&gt;"",G35+1,"")</f>
        <v>1372</v>
      </c>
      <c r="J35" s="0" t="str">
        <f aca="false">IF(C28&lt;&gt;"",G35,"")</f>
        <v/>
      </c>
      <c r="K35" s="0" t="str">
        <f aca="false">IF(D28&lt;&gt;"",H35,"")</f>
        <v/>
      </c>
      <c r="M35" s="0" t="n">
        <v>843</v>
      </c>
    </row>
    <row collapsed="false" customFormat="false" customHeight="false" hidden="false" ht="14" outlineLevel="0" r="36">
      <c r="D36" s="8"/>
      <c r="E36" s="9" t="n">
        <v>59</v>
      </c>
      <c r="F36" s="9" t="n">
        <f aca="false">IF($E36&lt;&gt;"",24*($E36-1)+2,"")</f>
        <v>1394</v>
      </c>
      <c r="G36" s="9" t="n">
        <f aca="false">IF(E36&lt;&gt;"",24*(E36-1)+3,"")</f>
        <v>1395</v>
      </c>
      <c r="H36" s="0" t="n">
        <f aca="false">IF(G36&lt;&gt;"",G36+1,"")</f>
        <v>1396</v>
      </c>
      <c r="J36" s="0" t="str">
        <f aca="false">IF(C29&lt;&gt;"",G36,"")</f>
        <v/>
      </c>
      <c r="K36" s="0" t="str">
        <f aca="false">IF(D29&lt;&gt;"",H36,"")</f>
        <v/>
      </c>
      <c r="M36" s="0" t="n">
        <v>867</v>
      </c>
    </row>
    <row collapsed="false" customFormat="false" customHeight="false" hidden="false" ht="14" outlineLevel="0" r="37">
      <c r="D37" s="8"/>
      <c r="E37" s="9" t="n">
        <v>60</v>
      </c>
      <c r="F37" s="9" t="n">
        <f aca="false">IF($E37&lt;&gt;"",24*($E37-1)+2,"")</f>
        <v>1418</v>
      </c>
      <c r="G37" s="9" t="n">
        <f aca="false">IF(E37&lt;&gt;"",24*(E37-1)+3,"")</f>
        <v>1419</v>
      </c>
      <c r="H37" s="0" t="n">
        <f aca="false">IF(G37&lt;&gt;"",G37+1,"")</f>
        <v>1420</v>
      </c>
      <c r="J37" s="0" t="str">
        <f aca="false">IF(C30&lt;&gt;"",G37,"")</f>
        <v/>
      </c>
      <c r="K37" s="0" t="str">
        <f aca="false">IF(D30&lt;&gt;"",H37,"")</f>
        <v/>
      </c>
      <c r="M37" s="0" t="n">
        <v>891</v>
      </c>
    </row>
    <row collapsed="false" customFormat="false" customHeight="false" hidden="false" ht="14" outlineLevel="0" r="38">
      <c r="D38" s="8"/>
      <c r="E38" s="9" t="n">
        <v>61</v>
      </c>
      <c r="F38" s="9" t="n">
        <f aca="false">IF($E38&lt;&gt;"",24*($E38-1)+2,"")</f>
        <v>1442</v>
      </c>
      <c r="G38" s="9" t="n">
        <f aca="false">IF(E38&lt;&gt;"",24*(E38-1)+3,"")</f>
        <v>1443</v>
      </c>
      <c r="H38" s="0" t="n">
        <f aca="false">IF(G38&lt;&gt;"",G38+1,"")</f>
        <v>1444</v>
      </c>
      <c r="J38" s="0" t="str">
        <f aca="false">IF(C31&lt;&gt;"",G38,"")</f>
        <v/>
      </c>
      <c r="K38" s="0" t="str">
        <f aca="false">IF(D31&lt;&gt;"",H38,"")</f>
        <v/>
      </c>
      <c r="M38" s="0" t="n">
        <v>915</v>
      </c>
    </row>
    <row collapsed="false" customFormat="false" customHeight="false" hidden="false" ht="14" outlineLevel="0" r="39">
      <c r="D39" s="8"/>
      <c r="E39" s="9" t="n">
        <v>62</v>
      </c>
      <c r="F39" s="9" t="n">
        <f aca="false">IF($E39&lt;&gt;"",24*($E39-1)+2,"")</f>
        <v>1466</v>
      </c>
      <c r="G39" s="9" t="n">
        <f aca="false">IF(E39&lt;&gt;"",24*(E39-1)+3,"")</f>
        <v>1467</v>
      </c>
      <c r="H39" s="0" t="n">
        <f aca="false">IF(G39&lt;&gt;"",G39+1,"")</f>
        <v>1468</v>
      </c>
      <c r="J39" s="0" t="n">
        <f aca="false">IF(C32&lt;&gt;"",G39,"")</f>
        <v>1467</v>
      </c>
      <c r="K39" s="0" t="n">
        <f aca="false">IF(D32&lt;&gt;"",H39,"")</f>
        <v>1468</v>
      </c>
      <c r="M39" s="0" t="n">
        <v>939</v>
      </c>
    </row>
    <row collapsed="false" customFormat="false" customHeight="false" hidden="false" ht="14" outlineLevel="0" r="40">
      <c r="A40" s="1" t="n">
        <v>147</v>
      </c>
      <c r="B40" s="0" t="n">
        <v>3792.202</v>
      </c>
      <c r="C40" s="0" t="n">
        <v>-2751.282</v>
      </c>
      <c r="D40" s="8" t="n">
        <f aca="false">(($B$5-B40)^2+($C$5-C40)^2)^0.5</f>
        <v>92.6939216988085</v>
      </c>
      <c r="E40" s="9"/>
      <c r="F40" s="9" t="str">
        <f aca="false">IF($E40&lt;&gt;"",24*($E40-1)+2,"")</f>
        <v/>
      </c>
      <c r="G40" s="9"/>
      <c r="H40" s="0" t="str">
        <f aca="false">IF(G40&lt;&gt;"",G40+1,"")</f>
        <v/>
      </c>
      <c r="J40" s="0" t="str">
        <f aca="false">IF(C33&lt;&gt;"",G40,"")</f>
        <v/>
      </c>
      <c r="K40" s="0" t="str">
        <f aca="false">IF(D33&lt;&gt;"",H40,"")</f>
        <v/>
      </c>
      <c r="M40" s="0" t="n">
        <v>963</v>
      </c>
    </row>
    <row collapsed="false" customFormat="false" customHeight="false" hidden="false" ht="14" outlineLevel="0" r="41">
      <c r="D41" s="8"/>
      <c r="E41" s="9"/>
      <c r="F41" s="9" t="str">
        <f aca="false">IF($E41&lt;&gt;"",24*($E41-1)+2,"")</f>
        <v/>
      </c>
      <c r="G41" s="9"/>
      <c r="H41" s="0" t="str">
        <f aca="false">IF(G41&lt;&gt;"",G41+1,"")</f>
        <v/>
      </c>
      <c r="J41" s="0" t="str">
        <f aca="false">IF(C34&lt;&gt;"",G41,"")</f>
        <v/>
      </c>
      <c r="K41" s="0" t="str">
        <f aca="false">IF(D34&lt;&gt;"",H41,"")</f>
        <v/>
      </c>
      <c r="M41" s="0" t="n">
        <v>987</v>
      </c>
    </row>
    <row collapsed="false" customFormat="false" customHeight="false" hidden="false" ht="14" outlineLevel="0" r="42">
      <c r="D42" s="8"/>
      <c r="E42" s="9"/>
      <c r="F42" s="9" t="str">
        <f aca="false">IF($E42&lt;&gt;"",24*($E42-1)+2,"")</f>
        <v/>
      </c>
      <c r="G42" s="9"/>
      <c r="H42" s="0" t="str">
        <f aca="false">IF(G42&lt;&gt;"",G42+1,"")</f>
        <v/>
      </c>
      <c r="J42" s="0" t="str">
        <f aca="false">IF(C35&lt;&gt;"",G42,"")</f>
        <v/>
      </c>
      <c r="K42" s="0" t="str">
        <f aca="false">IF(D35&lt;&gt;"",H42,"")</f>
        <v/>
      </c>
      <c r="M42" s="0" t="n">
        <v>1011</v>
      </c>
    </row>
    <row collapsed="false" customFormat="false" customHeight="false" hidden="false" ht="14" outlineLevel="0" r="43">
      <c r="D43" s="8"/>
      <c r="E43" s="9" t="n">
        <v>53</v>
      </c>
      <c r="F43" s="9" t="n">
        <f aca="false">IF($E43&lt;&gt;"",24*($E43-1)+2,"")</f>
        <v>1250</v>
      </c>
      <c r="G43" s="9" t="n">
        <f aca="false">IF(E43&lt;&gt;"",24*(E43-1)+3,"")</f>
        <v>1251</v>
      </c>
      <c r="H43" s="0" t="n">
        <f aca="false">IF(G43&lt;&gt;"",G43+1,"")</f>
        <v>1252</v>
      </c>
      <c r="J43" s="0" t="str">
        <f aca="false">IF(C36&lt;&gt;"",G43,"")</f>
        <v/>
      </c>
      <c r="K43" s="0" t="str">
        <f aca="false">IF(D36&lt;&gt;"",H43,"")</f>
        <v/>
      </c>
      <c r="M43" s="0" t="n">
        <v>1035</v>
      </c>
    </row>
    <row collapsed="false" customFormat="false" customHeight="false" hidden="false" ht="14" outlineLevel="0" r="44">
      <c r="D44" s="8"/>
      <c r="E44" s="9" t="n">
        <v>54</v>
      </c>
      <c r="F44" s="9" t="n">
        <f aca="false">IF($E44&lt;&gt;"",24*($E44-1)+2,"")</f>
        <v>1274</v>
      </c>
      <c r="G44" s="9" t="n">
        <f aca="false">IF(E44&lt;&gt;"",24*(E44-1)+3,"")</f>
        <v>1275</v>
      </c>
      <c r="H44" s="0" t="n">
        <f aca="false">IF(G44&lt;&gt;"",G44+1,"")</f>
        <v>1276</v>
      </c>
      <c r="J44" s="0" t="str">
        <f aca="false">IF(C37&lt;&gt;"",G44,"")</f>
        <v/>
      </c>
      <c r="K44" s="0" t="str">
        <f aca="false">IF(D37&lt;&gt;"",H44,"")</f>
        <v/>
      </c>
      <c r="M44" s="0" t="n">
        <v>1059</v>
      </c>
    </row>
    <row collapsed="false" customFormat="false" customHeight="false" hidden="false" ht="14" outlineLevel="0" r="45">
      <c r="D45" s="8"/>
      <c r="E45" s="9" t="n">
        <v>55</v>
      </c>
      <c r="F45" s="9" t="n">
        <f aca="false">IF($E45&lt;&gt;"",24*($E45-1)+2,"")</f>
        <v>1298</v>
      </c>
      <c r="G45" s="9" t="n">
        <f aca="false">IF(E45&lt;&gt;"",24*(E45-1)+3,"")</f>
        <v>1299</v>
      </c>
      <c r="H45" s="0" t="n">
        <f aca="false">IF(G45&lt;&gt;"",G45+1,"")</f>
        <v>1300</v>
      </c>
      <c r="J45" s="0" t="str">
        <f aca="false">IF(C38&lt;&gt;"",G45,"")</f>
        <v/>
      </c>
      <c r="K45" s="0" t="str">
        <f aca="false">IF(D38&lt;&gt;"",H45,"")</f>
        <v/>
      </c>
      <c r="M45" s="0" t="n">
        <v>1083</v>
      </c>
    </row>
    <row collapsed="false" customFormat="false" customHeight="false" hidden="false" ht="14" outlineLevel="0" r="46">
      <c r="D46" s="8"/>
      <c r="E46" s="9" t="n">
        <v>56</v>
      </c>
      <c r="F46" s="9" t="n">
        <f aca="false">IF($E46&lt;&gt;"",24*($E46-1)+2,"")</f>
        <v>1322</v>
      </c>
      <c r="G46" s="9" t="n">
        <f aca="false">IF(E46&lt;&gt;"",24*(E46-1)+3,"")</f>
        <v>1323</v>
      </c>
      <c r="H46" s="0" t="n">
        <f aca="false">IF(G46&lt;&gt;"",G46+1,"")</f>
        <v>1324</v>
      </c>
      <c r="J46" s="0" t="str">
        <f aca="false">IF(C39&lt;&gt;"",G46,"")</f>
        <v/>
      </c>
      <c r="K46" s="0" t="str">
        <f aca="false">IF(D39&lt;&gt;"",H46,"")</f>
        <v/>
      </c>
      <c r="M46" s="0" t="n">
        <v>1107</v>
      </c>
    </row>
    <row collapsed="false" customFormat="false" customHeight="false" hidden="false" ht="14" outlineLevel="0" r="47">
      <c r="D47" s="8"/>
      <c r="E47" s="9" t="n">
        <v>57</v>
      </c>
      <c r="F47" s="9" t="n">
        <f aca="false">IF($E47&lt;&gt;"",24*($E47-1)+2,"")</f>
        <v>1346</v>
      </c>
      <c r="G47" s="9" t="n">
        <f aca="false">IF(E47&lt;&gt;"",24*(E47-1)+3,"")</f>
        <v>1347</v>
      </c>
      <c r="H47" s="0" t="n">
        <f aca="false">IF(G47&lt;&gt;"",G47+1,"")</f>
        <v>1348</v>
      </c>
      <c r="J47" s="0" t="n">
        <f aca="false">IF(C40&lt;&gt;"",G47,"")</f>
        <v>1347</v>
      </c>
      <c r="K47" s="0" t="n">
        <f aca="false">IF(D40&lt;&gt;"",H47,"")</f>
        <v>1348</v>
      </c>
      <c r="M47" s="0" t="n">
        <v>1131</v>
      </c>
    </row>
    <row collapsed="false" customFormat="false" customHeight="false" hidden="false" ht="14" outlineLevel="0" r="48">
      <c r="A48" s="1" t="n">
        <v>160</v>
      </c>
      <c r="B48" s="0" t="n">
        <v>3784.753</v>
      </c>
      <c r="C48" s="0" t="n">
        <v>-2761.07</v>
      </c>
      <c r="D48" s="8" t="n">
        <f aca="false">(($B$5-B48)^2+($C$5-C48)^2)^0.5</f>
        <v>91.12995472486</v>
      </c>
      <c r="E48" s="9"/>
      <c r="F48" s="9" t="str">
        <f aca="false">IF($E48&lt;&gt;"",24*($E48-1)+2,"")</f>
        <v/>
      </c>
      <c r="G48" s="9" t="str">
        <f aca="false">IF(E48&lt;&gt;"",24*(E48-1)+3,"")</f>
        <v/>
      </c>
      <c r="H48" s="0" t="str">
        <f aca="false">IF(G48&lt;&gt;"",G48+1,"")</f>
        <v/>
      </c>
      <c r="J48" s="0" t="str">
        <f aca="false">IF(C41&lt;&gt;"",G48,"")</f>
        <v/>
      </c>
      <c r="K48" s="0" t="str">
        <f aca="false">IF(D41&lt;&gt;"",H48,"")</f>
        <v/>
      </c>
      <c r="M48" s="0" t="n">
        <v>1155</v>
      </c>
    </row>
    <row collapsed="false" customFormat="false" customHeight="false" hidden="false" ht="14" outlineLevel="0" r="49">
      <c r="D49" s="8"/>
      <c r="E49" s="9"/>
      <c r="F49" s="9" t="str">
        <f aca="false">IF($E49&lt;&gt;"",24*($E49-1)+2,"")</f>
        <v/>
      </c>
      <c r="G49" s="9"/>
      <c r="H49" s="0" t="str">
        <f aca="false">IF(G49&lt;&gt;"",G49+1,"")</f>
        <v/>
      </c>
      <c r="J49" s="0" t="str">
        <f aca="false">IF(C42&lt;&gt;"",G49,"")</f>
        <v/>
      </c>
      <c r="K49" s="0" t="str">
        <f aca="false">IF(D42&lt;&gt;"",H49,"")</f>
        <v/>
      </c>
      <c r="M49" s="0" t="n">
        <v>1179</v>
      </c>
    </row>
    <row collapsed="false" customFormat="false" customHeight="false" hidden="false" ht="14" outlineLevel="0" r="50">
      <c r="D50" s="8"/>
      <c r="E50" s="9"/>
      <c r="F50" s="9" t="str">
        <f aca="false">IF($E50&lt;&gt;"",24*($E50-1)+2,"")</f>
        <v/>
      </c>
      <c r="G50" s="9"/>
      <c r="H50" s="0" t="str">
        <f aca="false">IF(G50&lt;&gt;"",G50+1,"")</f>
        <v/>
      </c>
      <c r="J50" s="0" t="str">
        <f aca="false">IF(C43&lt;&gt;"",G50,"")</f>
        <v/>
      </c>
      <c r="K50" s="0" t="str">
        <f aca="false">IF(D43&lt;&gt;"",H50,"")</f>
        <v/>
      </c>
      <c r="M50" s="0" t="n">
        <v>1203</v>
      </c>
    </row>
    <row collapsed="false" customFormat="false" customHeight="false" hidden="false" ht="14" outlineLevel="0" r="51">
      <c r="D51" s="8"/>
      <c r="E51" s="9" t="n">
        <v>48</v>
      </c>
      <c r="F51" s="9" t="n">
        <f aca="false">IF($E51&lt;&gt;"",24*($E51-1)+2,"")</f>
        <v>1130</v>
      </c>
      <c r="G51" s="9" t="n">
        <f aca="false">IF(E51&lt;&gt;"",24*(E51-1)+3,"")</f>
        <v>1131</v>
      </c>
      <c r="H51" s="0" t="n">
        <f aca="false">IF(G51&lt;&gt;"",G51+1,"")</f>
        <v>1132</v>
      </c>
      <c r="J51" s="0" t="str">
        <f aca="false">IF(C44&lt;&gt;"",G51,"")</f>
        <v/>
      </c>
      <c r="K51" s="0" t="str">
        <f aca="false">IF(D44&lt;&gt;"",H51,"")</f>
        <v/>
      </c>
      <c r="M51" s="0" t="n">
        <v>1227</v>
      </c>
    </row>
    <row collapsed="false" customFormat="false" customHeight="false" hidden="false" ht="14" outlineLevel="0" r="52">
      <c r="D52" s="8"/>
      <c r="E52" s="9" t="n">
        <v>49</v>
      </c>
      <c r="F52" s="9" t="n">
        <f aca="false">IF($E52&lt;&gt;"",24*($E52-1)+2,"")</f>
        <v>1154</v>
      </c>
      <c r="G52" s="9" t="n">
        <f aca="false">IF(E52&lt;&gt;"",24*(E52-1)+3,"")</f>
        <v>1155</v>
      </c>
      <c r="H52" s="0" t="n">
        <f aca="false">IF(G52&lt;&gt;"",G52+1,"")</f>
        <v>1156</v>
      </c>
      <c r="J52" s="0" t="str">
        <f aca="false">IF(C45&lt;&gt;"",G52,"")</f>
        <v/>
      </c>
      <c r="K52" s="0" t="str">
        <f aca="false">IF(D45&lt;&gt;"",H52,"")</f>
        <v/>
      </c>
      <c r="M52" s="0" t="n">
        <v>1251</v>
      </c>
    </row>
    <row collapsed="false" customFormat="false" customHeight="false" hidden="false" ht="14" outlineLevel="0" r="53">
      <c r="D53" s="8"/>
      <c r="E53" s="9" t="n">
        <v>50</v>
      </c>
      <c r="F53" s="9" t="n">
        <f aca="false">IF($E53&lt;&gt;"",24*($E53-1)+2,"")</f>
        <v>1178</v>
      </c>
      <c r="G53" s="9" t="n">
        <f aca="false">IF(E53&lt;&gt;"",24*(E53-1)+3,"")</f>
        <v>1179</v>
      </c>
      <c r="H53" s="0" t="n">
        <f aca="false">IF(G53&lt;&gt;"",G53+1,"")</f>
        <v>1180</v>
      </c>
      <c r="J53" s="0" t="str">
        <f aca="false">IF(C46&lt;&gt;"",G53,"")</f>
        <v/>
      </c>
      <c r="K53" s="0" t="str">
        <f aca="false">IF(D46&lt;&gt;"",H53,"")</f>
        <v/>
      </c>
      <c r="M53" s="0" t="n">
        <v>1275</v>
      </c>
    </row>
    <row collapsed="false" customFormat="false" customHeight="false" hidden="false" ht="14" outlineLevel="0" r="54">
      <c r="D54" s="8"/>
      <c r="E54" s="9" t="n">
        <v>51</v>
      </c>
      <c r="F54" s="9" t="n">
        <f aca="false">IF($E54&lt;&gt;"",24*($E54-1)+2,"")</f>
        <v>1202</v>
      </c>
      <c r="G54" s="9" t="n">
        <f aca="false">IF(E54&lt;&gt;"",24*(E54-1)+3,"")</f>
        <v>1203</v>
      </c>
      <c r="H54" s="0" t="n">
        <f aca="false">IF(G54&lt;&gt;"",G54+1,"")</f>
        <v>1204</v>
      </c>
      <c r="J54" s="0" t="str">
        <f aca="false">IF(C47&lt;&gt;"",G54,"")</f>
        <v/>
      </c>
      <c r="K54" s="0" t="str">
        <f aca="false">IF(D47&lt;&gt;"",H54,"")</f>
        <v/>
      </c>
      <c r="M54" s="0" t="n">
        <v>1299</v>
      </c>
    </row>
    <row collapsed="false" customFormat="false" customHeight="false" hidden="false" ht="14" outlineLevel="0" r="55">
      <c r="D55" s="8"/>
      <c r="E55" s="9" t="n">
        <v>52</v>
      </c>
      <c r="F55" s="9" t="n">
        <f aca="false">IF($E55&lt;&gt;"",24*($E55-1)+2,"")</f>
        <v>1226</v>
      </c>
      <c r="G55" s="9" t="n">
        <f aca="false">IF(E55&lt;&gt;"",24*(E55-1)+3,"")</f>
        <v>1227</v>
      </c>
      <c r="H55" s="0" t="n">
        <f aca="false">IF(G55&lt;&gt;"",G55+1,"")</f>
        <v>1228</v>
      </c>
      <c r="J55" s="0" t="n">
        <f aca="false">IF(C48&lt;&gt;"",G55,"")</f>
        <v>1227</v>
      </c>
      <c r="K55" s="0" t="n">
        <f aca="false">IF(D48&lt;&gt;"",H55,"")</f>
        <v>1228</v>
      </c>
      <c r="M55" s="0" t="n">
        <v>1323</v>
      </c>
    </row>
    <row collapsed="false" customFormat="false" customHeight="false" hidden="false" ht="14" outlineLevel="0" r="56">
      <c r="A56" s="1" t="n">
        <v>165</v>
      </c>
      <c r="B56" s="0" t="n">
        <v>3781.708</v>
      </c>
      <c r="C56" s="0" t="n">
        <v>-2764.927</v>
      </c>
      <c r="D56" s="8" t="n">
        <f aca="false">(($B$5-B56)^2+($C$5-C56)^2)^0.5</f>
        <v>91.0510327462305</v>
      </c>
      <c r="E56" s="9"/>
      <c r="F56" s="9" t="str">
        <f aca="false">IF($E56&lt;&gt;"",24*($E56-1)+2,"")</f>
        <v/>
      </c>
      <c r="G56" s="9" t="str">
        <f aca="false">IF(E56&lt;&gt;"",24*(E56-1)+3,"")</f>
        <v/>
      </c>
      <c r="H56" s="0" t="str">
        <f aca="false">IF(G56&lt;&gt;"",G56+1,"")</f>
        <v/>
      </c>
      <c r="J56" s="0" t="str">
        <f aca="false">IF(C49&lt;&gt;"",G56,"")</f>
        <v/>
      </c>
      <c r="K56" s="0" t="str">
        <f aca="false">IF(D49&lt;&gt;"",H56,"")</f>
        <v/>
      </c>
      <c r="M56" s="0" t="n">
        <v>1347</v>
      </c>
    </row>
    <row collapsed="false" customFormat="false" customHeight="false" hidden="false" ht="14" outlineLevel="0" r="57">
      <c r="D57" s="8"/>
      <c r="E57" s="9"/>
      <c r="F57" s="9" t="str">
        <f aca="false">IF($E57&lt;&gt;"",24*($E57-1)+2,"")</f>
        <v/>
      </c>
      <c r="G57" s="9"/>
      <c r="H57" s="0" t="str">
        <f aca="false">IF(G57&lt;&gt;"",G57+1,"")</f>
        <v/>
      </c>
      <c r="J57" s="0" t="str">
        <f aca="false">IF(C50&lt;&gt;"",G57,"")</f>
        <v/>
      </c>
      <c r="K57" s="0" t="str">
        <f aca="false">IF(D50&lt;&gt;"",H57,"")</f>
        <v/>
      </c>
      <c r="M57" s="0" t="n">
        <v>1371</v>
      </c>
    </row>
    <row collapsed="false" customFormat="false" customHeight="false" hidden="false" ht="14" outlineLevel="0" r="58">
      <c r="D58" s="8"/>
      <c r="E58" s="9"/>
      <c r="F58" s="9" t="str">
        <f aca="false">IF($E58&lt;&gt;"",24*($E58-1)+2,"")</f>
        <v/>
      </c>
      <c r="G58" s="9"/>
      <c r="H58" s="0" t="str">
        <f aca="false">IF(G58&lt;&gt;"",G58+1,"")</f>
        <v/>
      </c>
      <c r="J58" s="0" t="str">
        <f aca="false">IF(C51&lt;&gt;"",G58,"")</f>
        <v/>
      </c>
      <c r="K58" s="0" t="str">
        <f aca="false">IF(D51&lt;&gt;"",H58,"")</f>
        <v/>
      </c>
      <c r="M58" s="0" t="n">
        <v>1395</v>
      </c>
    </row>
    <row collapsed="false" customFormat="false" customHeight="false" hidden="false" ht="14" outlineLevel="0" r="59">
      <c r="D59" s="8"/>
      <c r="E59" s="9" t="n">
        <v>43</v>
      </c>
      <c r="F59" s="9" t="n">
        <f aca="false">IF($E59&lt;&gt;"",24*($E59-1)+2,"")</f>
        <v>1010</v>
      </c>
      <c r="G59" s="9" t="n">
        <f aca="false">IF(E59&lt;&gt;"",24*(E59-1)+3,"")</f>
        <v>1011</v>
      </c>
      <c r="H59" s="0" t="n">
        <f aca="false">IF(G59&lt;&gt;"",G59+1,"")</f>
        <v>1012</v>
      </c>
      <c r="J59" s="0" t="str">
        <f aca="false">IF(C52&lt;&gt;"",G59,"")</f>
        <v/>
      </c>
      <c r="K59" s="0" t="str">
        <f aca="false">IF(D52&lt;&gt;"",H59,"")</f>
        <v/>
      </c>
      <c r="M59" s="0" t="n">
        <v>1419</v>
      </c>
    </row>
    <row collapsed="false" customFormat="false" customHeight="false" hidden="false" ht="14" outlineLevel="0" r="60">
      <c r="D60" s="8"/>
      <c r="E60" s="9" t="n">
        <v>44</v>
      </c>
      <c r="F60" s="9" t="n">
        <f aca="false">IF($E60&lt;&gt;"",24*($E60-1)+2,"")</f>
        <v>1034</v>
      </c>
      <c r="G60" s="9" t="n">
        <f aca="false">IF(E60&lt;&gt;"",24*(E60-1)+3,"")</f>
        <v>1035</v>
      </c>
      <c r="H60" s="0" t="n">
        <f aca="false">IF(G60&lt;&gt;"",G60+1,"")</f>
        <v>1036</v>
      </c>
      <c r="J60" s="0" t="str">
        <f aca="false">IF(C53&lt;&gt;"",G60,"")</f>
        <v/>
      </c>
      <c r="K60" s="0" t="str">
        <f aca="false">IF(D53&lt;&gt;"",H60,"")</f>
        <v/>
      </c>
      <c r="M60" s="0" t="n">
        <v>1443</v>
      </c>
    </row>
    <row collapsed="false" customFormat="false" customHeight="false" hidden="false" ht="14" outlineLevel="0" r="61">
      <c r="D61" s="8"/>
      <c r="E61" s="9" t="n">
        <v>45</v>
      </c>
      <c r="F61" s="9" t="n">
        <f aca="false">IF($E61&lt;&gt;"",24*($E61-1)+2,"")</f>
        <v>1058</v>
      </c>
      <c r="G61" s="9" t="n">
        <f aca="false">IF(E61&lt;&gt;"",24*(E61-1)+3,"")</f>
        <v>1059</v>
      </c>
      <c r="H61" s="0" t="n">
        <f aca="false">IF(G61&lt;&gt;"",G61+1,"")</f>
        <v>1060</v>
      </c>
      <c r="J61" s="0" t="str">
        <f aca="false">IF(C54&lt;&gt;"",G61,"")</f>
        <v/>
      </c>
      <c r="K61" s="0" t="str">
        <f aca="false">IF(D54&lt;&gt;"",H61,"")</f>
        <v/>
      </c>
      <c r="M61" s="0" t="n">
        <v>1467</v>
      </c>
    </row>
    <row collapsed="false" customFormat="false" customHeight="false" hidden="false" ht="14" outlineLevel="0" r="62">
      <c r="D62" s="8"/>
      <c r="E62" s="9" t="n">
        <v>46</v>
      </c>
      <c r="F62" s="9" t="n">
        <f aca="false">IF($E62&lt;&gt;"",24*($E62-1)+2,"")</f>
        <v>1082</v>
      </c>
      <c r="G62" s="9" t="n">
        <f aca="false">IF(E62&lt;&gt;"",24*(E62-1)+3,"")</f>
        <v>1083</v>
      </c>
      <c r="H62" s="0" t="n">
        <f aca="false">IF(G62&lt;&gt;"",G62+1,"")</f>
        <v>1084</v>
      </c>
      <c r="J62" s="0" t="str">
        <f aca="false">IF(C55&lt;&gt;"",G62,"")</f>
        <v/>
      </c>
      <c r="K62" s="0" t="str">
        <f aca="false">IF(D55&lt;&gt;"",H62,"")</f>
        <v/>
      </c>
      <c r="M62" s="0" t="n">
        <v>1539</v>
      </c>
    </row>
    <row collapsed="false" customFormat="false" customHeight="false" hidden="false" ht="14" outlineLevel="0" r="63">
      <c r="D63" s="8"/>
      <c r="E63" s="9" t="n">
        <v>47</v>
      </c>
      <c r="F63" s="9" t="n">
        <f aca="false">IF($E63&lt;&gt;"",24*($E63-1)+2,"")</f>
        <v>1106</v>
      </c>
      <c r="G63" s="9" t="n">
        <f aca="false">IF(E63&lt;&gt;"",24*(E63-1)+3,"")</f>
        <v>1107</v>
      </c>
      <c r="H63" s="0" t="n">
        <f aca="false">IF(G63&lt;&gt;"",G63+1,"")</f>
        <v>1108</v>
      </c>
      <c r="J63" s="0" t="n">
        <f aca="false">IF(C56&lt;&gt;"",G63,"")</f>
        <v>1107</v>
      </c>
      <c r="K63" s="0" t="n">
        <f aca="false">IF(D56&lt;&gt;"",H63,"")</f>
        <v>1108</v>
      </c>
      <c r="M63" s="0" t="n">
        <v>1563</v>
      </c>
    </row>
    <row collapsed="false" customFormat="false" customHeight="false" hidden="false" ht="14" outlineLevel="0" r="64">
      <c r="A64" s="1" t="n">
        <v>188</v>
      </c>
      <c r="B64" s="0" t="n">
        <v>3767.091</v>
      </c>
      <c r="C64" s="0" t="n">
        <v>-2781.372</v>
      </c>
      <c r="D64" s="8" t="n">
        <f aca="false">(($B$5-B64)^2+($C$5-C64)^2)^0.5</f>
        <v>95.1399128134745</v>
      </c>
      <c r="E64" s="9"/>
      <c r="F64" s="9" t="str">
        <f aca="false">IF($E64&lt;&gt;"",24*($E64-1)+2,"")</f>
        <v/>
      </c>
      <c r="G64" s="9" t="str">
        <f aca="false">IF(E64&lt;&gt;"",24*(E64-1)+3,"")</f>
        <v/>
      </c>
      <c r="H64" s="0" t="str">
        <f aca="false">IF(G64&lt;&gt;"",G64+1,"")</f>
        <v/>
      </c>
      <c r="J64" s="0" t="str">
        <f aca="false">IF(C57&lt;&gt;"",G64,"")</f>
        <v/>
      </c>
      <c r="K64" s="0" t="str">
        <f aca="false">IF(D57&lt;&gt;"",H64,"")</f>
        <v/>
      </c>
      <c r="M64" s="0" t="n">
        <v>1587</v>
      </c>
    </row>
    <row collapsed="false" customFormat="false" customHeight="false" hidden="false" ht="14" outlineLevel="0" r="65">
      <c r="D65" s="8"/>
      <c r="E65" s="9"/>
      <c r="F65" s="9" t="str">
        <f aca="false">IF($E65&lt;&gt;"",24*($E65-1)+2,"")</f>
        <v/>
      </c>
      <c r="G65" s="9"/>
      <c r="H65" s="0" t="str">
        <f aca="false">IF(G65&lt;&gt;"",G65+1,"")</f>
        <v/>
      </c>
      <c r="J65" s="0" t="str">
        <f aca="false">IF(C58&lt;&gt;"",G65,"")</f>
        <v/>
      </c>
      <c r="K65" s="0" t="str">
        <f aca="false">IF(D58&lt;&gt;"",H65,"")</f>
        <v/>
      </c>
      <c r="M65" s="0" t="n">
        <v>1611</v>
      </c>
    </row>
    <row collapsed="false" customFormat="false" customHeight="false" hidden="false" ht="14" outlineLevel="0" r="66">
      <c r="D66" s="8"/>
      <c r="E66" s="9"/>
      <c r="F66" s="9" t="str">
        <f aca="false">IF($E66&lt;&gt;"",24*($E66-1)+2,"")</f>
        <v/>
      </c>
      <c r="G66" s="9"/>
      <c r="H66" s="0" t="str">
        <f aca="false">IF(G66&lt;&gt;"",G66+1,"")</f>
        <v/>
      </c>
      <c r="J66" s="0" t="str">
        <f aca="false">IF(C59&lt;&gt;"",G66,"")</f>
        <v/>
      </c>
      <c r="K66" s="0" t="str">
        <f aca="false">IF(D59&lt;&gt;"",H66,"")</f>
        <v/>
      </c>
      <c r="M66" s="0" t="n">
        <v>1635</v>
      </c>
    </row>
    <row collapsed="false" customFormat="false" customHeight="false" hidden="false" ht="14" outlineLevel="0" r="67">
      <c r="D67" s="8"/>
      <c r="E67" s="9" t="n">
        <v>38</v>
      </c>
      <c r="F67" s="9" t="n">
        <f aca="false">IF($E67&lt;&gt;"",24*($E67-1)+2,"")</f>
        <v>890</v>
      </c>
      <c r="G67" s="9" t="n">
        <f aca="false">IF(E67&lt;&gt;"",24*(E67-1)+3,"")</f>
        <v>891</v>
      </c>
      <c r="H67" s="0" t="n">
        <f aca="false">IF(G67&lt;&gt;"",G67+1,"")</f>
        <v>892</v>
      </c>
      <c r="J67" s="0" t="str">
        <f aca="false">IF(C60&lt;&gt;"",G67,"")</f>
        <v/>
      </c>
      <c r="K67" s="0" t="str">
        <f aca="false">IF(D60&lt;&gt;"",H67,"")</f>
        <v/>
      </c>
      <c r="M67" s="0" t="n">
        <v>1659</v>
      </c>
    </row>
    <row collapsed="false" customFormat="false" customHeight="false" hidden="false" ht="14" outlineLevel="0" r="68">
      <c r="D68" s="8"/>
      <c r="E68" s="9" t="n">
        <v>39</v>
      </c>
      <c r="F68" s="9" t="n">
        <f aca="false">IF($E68&lt;&gt;"",24*($E68-1)+2,"")</f>
        <v>914</v>
      </c>
      <c r="G68" s="9" t="n">
        <f aca="false">IF(E68&lt;&gt;"",24*(E68-1)+3,"")</f>
        <v>915</v>
      </c>
      <c r="H68" s="0" t="n">
        <f aca="false">IF(G68&lt;&gt;"",G68+1,"")</f>
        <v>916</v>
      </c>
      <c r="J68" s="0" t="str">
        <f aca="false">IF(C61&lt;&gt;"",G68,"")</f>
        <v/>
      </c>
      <c r="K68" s="0" t="str">
        <f aca="false">IF(D61&lt;&gt;"",H68,"")</f>
        <v/>
      </c>
      <c r="M68" s="0" t="n">
        <v>1683</v>
      </c>
    </row>
    <row collapsed="false" customFormat="false" customHeight="false" hidden="false" ht="14" outlineLevel="0" r="69">
      <c r="D69" s="8"/>
      <c r="E69" s="9" t="n">
        <v>40</v>
      </c>
      <c r="F69" s="9" t="n">
        <f aca="false">IF($E69&lt;&gt;"",24*($E69-1)+2,"")</f>
        <v>938</v>
      </c>
      <c r="G69" s="9" t="n">
        <f aca="false">IF(E69&lt;&gt;"",24*(E69-1)+3,"")</f>
        <v>939</v>
      </c>
      <c r="H69" s="0" t="n">
        <f aca="false">IF(G69&lt;&gt;"",G69+1,"")</f>
        <v>940</v>
      </c>
      <c r="J69" s="0" t="str">
        <f aca="false">IF(C62&lt;&gt;"",G69,"")</f>
        <v/>
      </c>
      <c r="K69" s="0" t="str">
        <f aca="false">IF(D62&lt;&gt;"",H69,"")</f>
        <v/>
      </c>
      <c r="M69" s="0" t="n">
        <v>1707</v>
      </c>
    </row>
    <row collapsed="false" customFormat="false" customHeight="false" hidden="false" ht="14" outlineLevel="0" r="70">
      <c r="D70" s="8"/>
      <c r="E70" s="9" t="n">
        <v>41</v>
      </c>
      <c r="F70" s="9" t="n">
        <f aca="false">IF($E70&lt;&gt;"",24*($E70-1)+2,"")</f>
        <v>962</v>
      </c>
      <c r="G70" s="9" t="n">
        <f aca="false">IF(E70&lt;&gt;"",24*(E70-1)+3,"")</f>
        <v>963</v>
      </c>
      <c r="H70" s="0" t="n">
        <f aca="false">IF(G70&lt;&gt;"",G70+1,"")</f>
        <v>964</v>
      </c>
      <c r="J70" s="0" t="str">
        <f aca="false">IF(C63&lt;&gt;"",G70,"")</f>
        <v/>
      </c>
      <c r="K70" s="0" t="str">
        <f aca="false">IF(D63&lt;&gt;"",H70,"")</f>
        <v/>
      </c>
      <c r="M70" s="0" t="n">
        <v>1731</v>
      </c>
    </row>
    <row collapsed="false" customFormat="false" customHeight="false" hidden="false" ht="14" outlineLevel="0" r="71">
      <c r="D71" s="8"/>
      <c r="E71" s="9" t="n">
        <v>42</v>
      </c>
      <c r="F71" s="9" t="n">
        <f aca="false">IF($E71&lt;&gt;"",24*($E71-1)+2,"")</f>
        <v>986</v>
      </c>
      <c r="G71" s="9" t="n">
        <f aca="false">IF(E71&lt;&gt;"",24*(E71-1)+3,"")</f>
        <v>987</v>
      </c>
      <c r="H71" s="0" t="n">
        <f aca="false">IF(G71&lt;&gt;"",G71+1,"")</f>
        <v>988</v>
      </c>
      <c r="J71" s="0" t="n">
        <f aca="false">IF(C64&lt;&gt;"",G71,"")</f>
        <v>987</v>
      </c>
      <c r="K71" s="0" t="n">
        <f aca="false">IF(D64&lt;&gt;"",H71,"")</f>
        <v>988</v>
      </c>
      <c r="M71" s="0" t="n">
        <v>1755</v>
      </c>
    </row>
    <row collapsed="false" customFormat="false" customHeight="false" hidden="false" ht="14" outlineLevel="0" r="72">
      <c r="A72" s="1" t="n">
        <v>192</v>
      </c>
      <c r="B72" s="0" t="n">
        <v>3764.249</v>
      </c>
      <c r="C72" s="0" t="n">
        <v>-2785.432</v>
      </c>
      <c r="D72" s="8" t="n">
        <f aca="false">(($B$5-B72)^2+($C$5-C72)^2)^0.5</f>
        <v>96.1805563596698</v>
      </c>
      <c r="E72" s="9"/>
      <c r="F72" s="9" t="str">
        <f aca="false">IF($E72&lt;&gt;"",24*($E72-1)+2,"")</f>
        <v/>
      </c>
      <c r="G72" s="9" t="str">
        <f aca="false">IF(E72&lt;&gt;"",24*(E72-1)+3,"")</f>
        <v/>
      </c>
      <c r="H72" s="0" t="str">
        <f aca="false">IF(G72&lt;&gt;"",G72+1,"")</f>
        <v/>
      </c>
      <c r="J72" s="0" t="str">
        <f aca="false">IF(C65&lt;&gt;"",G72,"")</f>
        <v/>
      </c>
      <c r="K72" s="0" t="str">
        <f aca="false">IF(D65&lt;&gt;"",H72,"")</f>
        <v/>
      </c>
      <c r="M72" s="7" t="n">
        <v>1779</v>
      </c>
    </row>
    <row collapsed="false" customFormat="false" customHeight="false" hidden="false" ht="14" outlineLevel="0" r="73">
      <c r="D73" s="8"/>
      <c r="E73" s="9"/>
      <c r="F73" s="9" t="str">
        <f aca="false">IF($E73&lt;&gt;"",24*($E73-1)+2,"")</f>
        <v/>
      </c>
      <c r="G73" s="9"/>
      <c r="H73" s="0" t="str">
        <f aca="false">IF(G73&lt;&gt;"",G73+1,"")</f>
        <v/>
      </c>
      <c r="J73" s="0" t="str">
        <f aca="false">IF(C66&lt;&gt;"",G73,"")</f>
        <v/>
      </c>
      <c r="K73" s="0" t="str">
        <f aca="false">IF(D66&lt;&gt;"",H73,"")</f>
        <v/>
      </c>
      <c r="M73" s="0" t="n">
        <v>1803</v>
      </c>
    </row>
    <row collapsed="false" customFormat="false" customHeight="false" hidden="false" ht="14" outlineLevel="0" r="74">
      <c r="D74" s="8"/>
      <c r="E74" s="9"/>
      <c r="F74" s="9" t="str">
        <f aca="false">IF($E74&lt;&gt;"",24*($E74-1)+2,"")</f>
        <v/>
      </c>
      <c r="G74" s="9"/>
      <c r="H74" s="0" t="str">
        <f aca="false">IF(G74&lt;&gt;"",G74+1,"")</f>
        <v/>
      </c>
      <c r="J74" s="0" t="str">
        <f aca="false">IF(C67&lt;&gt;"",G74,"")</f>
        <v/>
      </c>
      <c r="K74" s="0" t="str">
        <f aca="false">IF(D67&lt;&gt;"",H74,"")</f>
        <v/>
      </c>
      <c r="M74" s="0" t="n">
        <v>1827</v>
      </c>
    </row>
    <row collapsed="false" customFormat="false" customHeight="false" hidden="false" ht="14" outlineLevel="0" r="75">
      <c r="D75" s="8"/>
      <c r="E75" s="9" t="n">
        <v>33</v>
      </c>
      <c r="F75" s="9" t="n">
        <f aca="false">IF($E75&lt;&gt;"",24*($E75-1)+2,"")</f>
        <v>770</v>
      </c>
      <c r="G75" s="9" t="n">
        <f aca="false">IF(E75&lt;&gt;"",24*(E75-1)+3,"")</f>
        <v>771</v>
      </c>
      <c r="H75" s="0" t="n">
        <f aca="false">IF(G75&lt;&gt;"",G75+1,"")</f>
        <v>772</v>
      </c>
      <c r="J75" s="0" t="str">
        <f aca="false">IF(C68&lt;&gt;"",G75,"")</f>
        <v/>
      </c>
      <c r="K75" s="0" t="str">
        <f aca="false">IF(D68&lt;&gt;"",H75,"")</f>
        <v/>
      </c>
      <c r="M75" s="0" t="n">
        <v>1851</v>
      </c>
    </row>
    <row collapsed="false" customFormat="false" customHeight="false" hidden="false" ht="14" outlineLevel="0" r="76">
      <c r="D76" s="8"/>
      <c r="E76" s="9" t="n">
        <v>34</v>
      </c>
      <c r="F76" s="9" t="n">
        <f aca="false">IF($E76&lt;&gt;"",24*($E76-1)+2,"")</f>
        <v>794</v>
      </c>
      <c r="G76" s="9" t="n">
        <f aca="false">IF(E76&lt;&gt;"",24*(E76-1)+3,"")</f>
        <v>795</v>
      </c>
      <c r="H76" s="0" t="n">
        <f aca="false">IF(G76&lt;&gt;"",G76+1,"")</f>
        <v>796</v>
      </c>
      <c r="J76" s="0" t="str">
        <f aca="false">IF(C69&lt;&gt;"",G76,"")</f>
        <v/>
      </c>
      <c r="K76" s="0" t="str">
        <f aca="false">IF(D69&lt;&gt;"",H76,"")</f>
        <v/>
      </c>
      <c r="M76" s="0" t="n">
        <v>1875</v>
      </c>
    </row>
    <row collapsed="false" customFormat="false" customHeight="false" hidden="false" ht="14" outlineLevel="0" r="77">
      <c r="D77" s="8"/>
      <c r="E77" s="9" t="n">
        <v>35</v>
      </c>
      <c r="F77" s="9" t="n">
        <f aca="false">IF($E77&lt;&gt;"",24*($E77-1)+2,"")</f>
        <v>818</v>
      </c>
      <c r="G77" s="9" t="n">
        <f aca="false">IF(E77&lt;&gt;"",24*(E77-1)+3,"")</f>
        <v>819</v>
      </c>
      <c r="H77" s="0" t="n">
        <f aca="false">IF(G77&lt;&gt;"",G77+1,"")</f>
        <v>820</v>
      </c>
      <c r="J77" s="0" t="str">
        <f aca="false">IF(C70&lt;&gt;"",G77,"")</f>
        <v/>
      </c>
      <c r="K77" s="0" t="str">
        <f aca="false">IF(D70&lt;&gt;"",H77,"")</f>
        <v/>
      </c>
    </row>
    <row collapsed="false" customFormat="false" customHeight="false" hidden="false" ht="14" outlineLevel="0" r="78">
      <c r="D78" s="8"/>
      <c r="E78" s="9" t="n">
        <v>36</v>
      </c>
      <c r="F78" s="9" t="n">
        <f aca="false">IF($E78&lt;&gt;"",24*($E78-1)+2,"")</f>
        <v>842</v>
      </c>
      <c r="G78" s="9" t="n">
        <f aca="false">IF(E78&lt;&gt;"",24*(E78-1)+3,"")</f>
        <v>843</v>
      </c>
      <c r="H78" s="0" t="n">
        <f aca="false">IF(G78&lt;&gt;"",G78+1,"")</f>
        <v>844</v>
      </c>
      <c r="J78" s="0" t="str">
        <f aca="false">IF(C71&lt;&gt;"",G78,"")</f>
        <v/>
      </c>
      <c r="K78" s="0" t="str">
        <f aca="false">IF(D71&lt;&gt;"",H78,"")</f>
        <v/>
      </c>
    </row>
    <row collapsed="false" customFormat="false" customHeight="false" hidden="false" ht="14" outlineLevel="0" r="79">
      <c r="D79" s="8"/>
      <c r="E79" s="9" t="n">
        <v>37</v>
      </c>
      <c r="F79" s="9" t="n">
        <f aca="false">IF($E79&lt;&gt;"",24*($E79-1)+2,"")</f>
        <v>866</v>
      </c>
      <c r="G79" s="9" t="n">
        <f aca="false">IF(E79&lt;&gt;"",24*(E79-1)+3,"")</f>
        <v>867</v>
      </c>
      <c r="H79" s="0" t="n">
        <f aca="false">IF(G79&lt;&gt;"",G79+1,"")</f>
        <v>868</v>
      </c>
      <c r="J79" s="0" t="n">
        <f aca="false">IF(C72&lt;&gt;"",G79,"")</f>
        <v>867</v>
      </c>
      <c r="K79" s="0" t="n">
        <f aca="false">IF(D72&lt;&gt;"",H79,"")</f>
        <v>868</v>
      </c>
    </row>
    <row collapsed="false" customFormat="false" customHeight="false" hidden="false" ht="14" outlineLevel="0" r="80">
      <c r="A80" s="1" t="n">
        <v>218</v>
      </c>
      <c r="B80" s="0" t="n">
        <v>3749.557</v>
      </c>
      <c r="C80" s="0" t="n">
        <v>-2807.609</v>
      </c>
      <c r="D80" s="8" t="n">
        <f aca="false">(($B$5-B80)^2+($C$5-C80)^2)^0.5</f>
        <v>105.028995931629</v>
      </c>
      <c r="E80" s="9"/>
      <c r="F80" s="9" t="str">
        <f aca="false">IF($E80&lt;&gt;"",24*($E80-1)+2,"")</f>
        <v/>
      </c>
      <c r="G80" s="9" t="str">
        <f aca="false">IF(E80&lt;&gt;"",24*(E80-1)+3,"")</f>
        <v/>
      </c>
      <c r="H80" s="0" t="str">
        <f aca="false">IF(G80&lt;&gt;"",G80+1,"")</f>
        <v/>
      </c>
      <c r="J80" s="0" t="str">
        <f aca="false">IF(C73&lt;&gt;"",G80,"")</f>
        <v/>
      </c>
      <c r="K80" s="0" t="str">
        <f aca="false">IF(D73&lt;&gt;"",H80,"")</f>
        <v/>
      </c>
    </row>
    <row collapsed="false" customFormat="false" customHeight="false" hidden="false" ht="14" outlineLevel="0" r="81">
      <c r="D81" s="8"/>
      <c r="E81" s="9"/>
      <c r="F81" s="9" t="str">
        <f aca="false">IF($E81&lt;&gt;"",24*($E81-1)+2,"")</f>
        <v/>
      </c>
      <c r="G81" s="9"/>
      <c r="H81" s="0" t="str">
        <f aca="false">IF(G81&lt;&gt;"",G81+1,"")</f>
        <v/>
      </c>
      <c r="J81" s="0" t="str">
        <f aca="false">IF(C74&lt;&gt;"",G81,"")</f>
        <v/>
      </c>
      <c r="K81" s="0" t="str">
        <f aca="false">IF(D74&lt;&gt;"",H81,"")</f>
        <v/>
      </c>
    </row>
    <row collapsed="false" customFormat="false" customHeight="false" hidden="false" ht="14" outlineLevel="0" r="82">
      <c r="D82" s="8"/>
      <c r="E82" s="9"/>
      <c r="F82" s="9" t="str">
        <f aca="false">IF($E82&lt;&gt;"",24*($E82-1)+2,"")</f>
        <v/>
      </c>
      <c r="G82" s="9"/>
      <c r="H82" s="0" t="str">
        <f aca="false">IF(G82&lt;&gt;"",G82+1,"")</f>
        <v/>
      </c>
      <c r="J82" s="0" t="str">
        <f aca="false">IF(C75&lt;&gt;"",G82,"")</f>
        <v/>
      </c>
      <c r="K82" s="0" t="str">
        <f aca="false">IF(D75&lt;&gt;"",H82,"")</f>
        <v/>
      </c>
      <c r="M82" s="4"/>
    </row>
    <row collapsed="false" customFormat="false" customHeight="false" hidden="false" ht="14" outlineLevel="0" r="83">
      <c r="D83" s="8"/>
      <c r="E83" s="9" t="n">
        <v>28</v>
      </c>
      <c r="F83" s="9" t="n">
        <f aca="false">IF($E83&lt;&gt;"",24*($E83-1)+2,"")</f>
        <v>650</v>
      </c>
      <c r="G83" s="9" t="n">
        <f aca="false">IF(E83&lt;&gt;"",24*(E83-1)+3,"")</f>
        <v>651</v>
      </c>
      <c r="H83" s="0" t="n">
        <f aca="false">IF(G83&lt;&gt;"",G83+1,"")</f>
        <v>652</v>
      </c>
      <c r="J83" s="0" t="str">
        <f aca="false">IF(C76&lt;&gt;"",G83,"")</f>
        <v/>
      </c>
      <c r="K83" s="0" t="str">
        <f aca="false">IF(D76&lt;&gt;"",H83,"")</f>
        <v/>
      </c>
    </row>
    <row collapsed="false" customFormat="false" customHeight="false" hidden="false" ht="14" outlineLevel="0" r="84">
      <c r="D84" s="8"/>
      <c r="E84" s="9" t="n">
        <v>29</v>
      </c>
      <c r="F84" s="9" t="n">
        <f aca="false">IF($E84&lt;&gt;"",24*($E84-1)+2,"")</f>
        <v>674</v>
      </c>
      <c r="G84" s="9" t="n">
        <f aca="false">IF(E84&lt;&gt;"",24*(E84-1)+3,"")</f>
        <v>675</v>
      </c>
      <c r="H84" s="0" t="n">
        <f aca="false">IF(G84&lt;&gt;"",G84+1,"")</f>
        <v>676</v>
      </c>
      <c r="J84" s="0" t="str">
        <f aca="false">IF(C77&lt;&gt;"",G84,"")</f>
        <v/>
      </c>
      <c r="K84" s="0" t="str">
        <f aca="false">IF(D77&lt;&gt;"",H84,"")</f>
        <v/>
      </c>
    </row>
    <row collapsed="false" customFormat="false" customHeight="false" hidden="false" ht="14" outlineLevel="0" r="85">
      <c r="D85" s="8"/>
      <c r="E85" s="9" t="n">
        <v>30</v>
      </c>
      <c r="F85" s="9" t="n">
        <f aca="false">IF($E85&lt;&gt;"",24*($E85-1)+2,"")</f>
        <v>698</v>
      </c>
      <c r="G85" s="9" t="n">
        <f aca="false">IF(E85&lt;&gt;"",24*(E85-1)+3,"")</f>
        <v>699</v>
      </c>
      <c r="H85" s="0" t="n">
        <f aca="false">IF(G85&lt;&gt;"",G85+1,"")</f>
        <v>700</v>
      </c>
      <c r="J85" s="0" t="str">
        <f aca="false">IF(C78&lt;&gt;"",G85,"")</f>
        <v/>
      </c>
      <c r="K85" s="0" t="str">
        <f aca="false">IF(D78&lt;&gt;"",H85,"")</f>
        <v/>
      </c>
    </row>
    <row collapsed="false" customFormat="false" customHeight="false" hidden="false" ht="14" outlineLevel="0" r="86">
      <c r="D86" s="8"/>
      <c r="E86" s="9" t="n">
        <v>31</v>
      </c>
      <c r="F86" s="9" t="n">
        <f aca="false">IF($E86&lt;&gt;"",24*($E86-1)+2,"")</f>
        <v>722</v>
      </c>
      <c r="G86" s="9" t="n">
        <f aca="false">IF(E86&lt;&gt;"",24*(E86-1)+3,"")</f>
        <v>723</v>
      </c>
      <c r="H86" s="0" t="n">
        <f aca="false">IF(G86&lt;&gt;"",G86+1,"")</f>
        <v>724</v>
      </c>
      <c r="J86" s="0" t="str">
        <f aca="false">IF(C79&lt;&gt;"",G86,"")</f>
        <v/>
      </c>
      <c r="K86" s="0" t="str">
        <f aca="false">IF(D79&lt;&gt;"",H86,"")</f>
        <v/>
      </c>
    </row>
    <row collapsed="false" customFormat="false" customHeight="false" hidden="false" ht="14" outlineLevel="0" r="87">
      <c r="D87" s="8"/>
      <c r="E87" s="9" t="n">
        <v>32</v>
      </c>
      <c r="F87" s="9" t="n">
        <f aca="false">IF($E87&lt;&gt;"",24*($E87-1)+2,"")</f>
        <v>746</v>
      </c>
      <c r="G87" s="9" t="n">
        <f aca="false">IF(E87&lt;&gt;"",24*(E87-1)+3,"")</f>
        <v>747</v>
      </c>
      <c r="H87" s="0" t="n">
        <f aca="false">IF(G87&lt;&gt;"",G87+1,"")</f>
        <v>748</v>
      </c>
      <c r="J87" s="0" t="n">
        <f aca="false">IF(C80&lt;&gt;"",G87,"")</f>
        <v>747</v>
      </c>
      <c r="K87" s="0" t="n">
        <f aca="false">IF(D80&lt;&gt;"",H87,"")</f>
        <v>748</v>
      </c>
    </row>
    <row collapsed="false" customFormat="false" customHeight="false" hidden="false" ht="14" outlineLevel="0" r="88">
      <c r="A88" s="1" t="n">
        <v>235</v>
      </c>
      <c r="B88" s="0" t="n">
        <v>3738.846</v>
      </c>
      <c r="C88" s="0" t="n">
        <v>-2819.659</v>
      </c>
      <c r="D88" s="8" t="n">
        <f aca="false">(($B$5-B88)^2+($C$5-C88)^2)^0.5</f>
        <v>114.941677022115</v>
      </c>
      <c r="E88" s="9"/>
      <c r="F88" s="9" t="str">
        <f aca="false">IF($E88&lt;&gt;"",24*($E88-1)+2,"")</f>
        <v/>
      </c>
      <c r="G88" s="9" t="str">
        <f aca="false">IF(E88&lt;&gt;"",24*(E88-1)+3,"")</f>
        <v/>
      </c>
      <c r="H88" s="0" t="str">
        <f aca="false">IF(G88&lt;&gt;"",G88+1,"")</f>
        <v/>
      </c>
      <c r="J88" s="0" t="str">
        <f aca="false">IF(C81&lt;&gt;"",G88,"")</f>
        <v/>
      </c>
      <c r="K88" s="0" t="str">
        <f aca="false">IF(D81&lt;&gt;"",H88,"")</f>
        <v/>
      </c>
    </row>
    <row collapsed="false" customFormat="false" customHeight="false" hidden="false" ht="14" outlineLevel="0" r="89">
      <c r="D89" s="8"/>
      <c r="E89" s="9"/>
      <c r="F89" s="9" t="str">
        <f aca="false">IF($E89&lt;&gt;"",24*($E89-1)+2,"")</f>
        <v/>
      </c>
      <c r="G89" s="9"/>
      <c r="H89" s="0" t="str">
        <f aca="false">IF(G89&lt;&gt;"",G89+1,"")</f>
        <v/>
      </c>
      <c r="J89" s="0" t="str">
        <f aca="false">IF(C82&lt;&gt;"",G89,"")</f>
        <v/>
      </c>
      <c r="K89" s="0" t="str">
        <f aca="false">IF(D82&lt;&gt;"",H89,"")</f>
        <v/>
      </c>
    </row>
    <row collapsed="false" customFormat="false" customHeight="false" hidden="false" ht="14" outlineLevel="0" r="90">
      <c r="D90" s="8"/>
      <c r="E90" s="9"/>
      <c r="F90" s="9" t="str">
        <f aca="false">IF($E90&lt;&gt;"",24*($E90-1)+2,"")</f>
        <v/>
      </c>
      <c r="G90" s="9"/>
      <c r="H90" s="0" t="str">
        <f aca="false">IF(G90&lt;&gt;"",G90+1,"")</f>
        <v/>
      </c>
      <c r="J90" s="0" t="str">
        <f aca="false">IF(C83&lt;&gt;"",G90,"")</f>
        <v/>
      </c>
      <c r="K90" s="0" t="str">
        <f aca="false">IF(D83&lt;&gt;"",H90,"")</f>
        <v/>
      </c>
    </row>
    <row collapsed="false" customFormat="false" customHeight="false" hidden="false" ht="14" outlineLevel="0" r="91">
      <c r="D91" s="8"/>
      <c r="E91" s="9" t="n">
        <v>23</v>
      </c>
      <c r="F91" s="9" t="n">
        <f aca="false">IF($E91&lt;&gt;"",24*($E91-1)+2,"")</f>
        <v>530</v>
      </c>
      <c r="G91" s="9" t="n">
        <f aca="false">IF(E91&lt;&gt;"",24*(E91-1)+3,"")</f>
        <v>531</v>
      </c>
      <c r="H91" s="0" t="n">
        <f aca="false">IF(G91&lt;&gt;"",G91+1,"")</f>
        <v>532</v>
      </c>
      <c r="J91" s="0" t="str">
        <f aca="false">IF(C84&lt;&gt;"",G91,"")</f>
        <v/>
      </c>
      <c r="K91" s="0" t="str">
        <f aca="false">IF(D84&lt;&gt;"",H91,"")</f>
        <v/>
      </c>
    </row>
    <row collapsed="false" customFormat="false" customHeight="false" hidden="false" ht="14" outlineLevel="0" r="92">
      <c r="D92" s="8"/>
      <c r="E92" s="9" t="n">
        <v>24</v>
      </c>
      <c r="F92" s="9" t="n">
        <f aca="false">IF($E92&lt;&gt;"",24*($E92-1)+2,"")</f>
        <v>554</v>
      </c>
      <c r="G92" s="9" t="n">
        <f aca="false">IF(E92&lt;&gt;"",24*(E92-1)+3,"")</f>
        <v>555</v>
      </c>
      <c r="H92" s="0" t="n">
        <f aca="false">IF(G92&lt;&gt;"",G92+1,"")</f>
        <v>556</v>
      </c>
      <c r="J92" s="0" t="str">
        <f aca="false">IF(C85&lt;&gt;"",G92,"")</f>
        <v/>
      </c>
      <c r="K92" s="0" t="str">
        <f aca="false">IF(D85&lt;&gt;"",H92,"")</f>
        <v/>
      </c>
    </row>
    <row collapsed="false" customFormat="false" customHeight="false" hidden="false" ht="14" outlineLevel="0" r="93">
      <c r="D93" s="8"/>
      <c r="E93" s="9" t="n">
        <v>25</v>
      </c>
      <c r="F93" s="9" t="n">
        <f aca="false">IF($E93&lt;&gt;"",24*($E93-1)+2,"")</f>
        <v>578</v>
      </c>
      <c r="G93" s="9" t="n">
        <f aca="false">IF(E93&lt;&gt;"",24*(E93-1)+3,"")</f>
        <v>579</v>
      </c>
      <c r="H93" s="0" t="n">
        <f aca="false">IF(G93&lt;&gt;"",G93+1,"")</f>
        <v>580</v>
      </c>
      <c r="J93" s="0" t="str">
        <f aca="false">IF(C86&lt;&gt;"",G93,"")</f>
        <v/>
      </c>
      <c r="K93" s="0" t="str">
        <f aca="false">IF(D86&lt;&gt;"",H93,"")</f>
        <v/>
      </c>
    </row>
    <row collapsed="false" customFormat="false" customHeight="false" hidden="false" ht="14" outlineLevel="0" r="94">
      <c r="D94" s="8"/>
      <c r="E94" s="9" t="n">
        <v>26</v>
      </c>
      <c r="F94" s="9" t="n">
        <f aca="false">IF($E94&lt;&gt;"",24*($E94-1)+2,"")</f>
        <v>602</v>
      </c>
      <c r="G94" s="9" t="n">
        <f aca="false">IF(E94&lt;&gt;"",24*(E94-1)+3,"")</f>
        <v>603</v>
      </c>
      <c r="H94" s="0" t="n">
        <f aca="false">IF(G94&lt;&gt;"",G94+1,"")</f>
        <v>604</v>
      </c>
      <c r="J94" s="0" t="str">
        <f aca="false">IF(C87&lt;&gt;"",G94,"")</f>
        <v/>
      </c>
      <c r="K94" s="0" t="str">
        <f aca="false">IF(D87&lt;&gt;"",H94,"")</f>
        <v/>
      </c>
    </row>
    <row collapsed="false" customFormat="false" customHeight="false" hidden="false" ht="14" outlineLevel="0" r="95">
      <c r="D95" s="8"/>
      <c r="E95" s="9" t="n">
        <v>27</v>
      </c>
      <c r="F95" s="9" t="n">
        <f aca="false">IF($E95&lt;&gt;"",24*($E95-1)+2,"")</f>
        <v>626</v>
      </c>
      <c r="G95" s="9" t="n">
        <f aca="false">IF(E95&lt;&gt;"",24*(E95-1)+3,"")</f>
        <v>627</v>
      </c>
      <c r="H95" s="0" t="n">
        <f aca="false">IF(G95&lt;&gt;"",G95+1,"")</f>
        <v>628</v>
      </c>
      <c r="J95" s="0" t="n">
        <f aca="false">IF(C88&lt;&gt;"",G95,"")</f>
        <v>627</v>
      </c>
      <c r="K95" s="0" t="n">
        <f aca="false">IF(D88&lt;&gt;"",H95,"")</f>
        <v>628</v>
      </c>
    </row>
    <row collapsed="false" customFormat="false" customHeight="false" hidden="false" ht="14" outlineLevel="0" r="96">
      <c r="A96" s="1" t="n">
        <v>249</v>
      </c>
      <c r="B96" s="0" t="n">
        <v>3730.143</v>
      </c>
      <c r="C96" s="0" t="n">
        <v>-2832.378</v>
      </c>
      <c r="D96" s="8" t="n">
        <f aca="false">(($B$5-B96)^2+($C$5-C96)^2)^0.5</f>
        <v>124.204391539335</v>
      </c>
      <c r="E96" s="9"/>
      <c r="F96" s="9" t="str">
        <f aca="false">IF($E96&lt;&gt;"",24*($E96-1)+2,"")</f>
        <v/>
      </c>
      <c r="G96" s="9" t="str">
        <f aca="false">IF(E96&lt;&gt;"",24*(E96-1)+3,"")</f>
        <v/>
      </c>
      <c r="H96" s="0" t="str">
        <f aca="false">IF(G96&lt;&gt;"",G96+1,"")</f>
        <v/>
      </c>
      <c r="J96" s="0" t="str">
        <f aca="false">IF(C89&lt;&gt;"",G96,"")</f>
        <v/>
      </c>
      <c r="K96" s="0" t="str">
        <f aca="false">IF(D89&lt;&gt;"",H96,"")</f>
        <v/>
      </c>
    </row>
    <row collapsed="false" customFormat="false" customHeight="false" hidden="false" ht="14" outlineLevel="0" r="97">
      <c r="D97" s="8"/>
      <c r="E97" s="9"/>
      <c r="F97" s="9" t="str">
        <f aca="false">IF($E97&lt;&gt;"",24*($E97-1)+2,"")</f>
        <v/>
      </c>
      <c r="G97" s="9"/>
      <c r="H97" s="0" t="str">
        <f aca="false">IF(G97&lt;&gt;"",G97+1,"")</f>
        <v/>
      </c>
      <c r="J97" s="0" t="str">
        <f aca="false">IF(C90&lt;&gt;"",G97,"")</f>
        <v/>
      </c>
      <c r="K97" s="0" t="str">
        <f aca="false">IF(D90&lt;&gt;"",H97,"")</f>
        <v/>
      </c>
    </row>
    <row collapsed="false" customFormat="false" customHeight="false" hidden="false" ht="14" outlineLevel="0" r="98">
      <c r="D98" s="8"/>
      <c r="E98" s="9"/>
      <c r="F98" s="9"/>
      <c r="G98" s="9"/>
      <c r="H98" s="0" t="str">
        <f aca="false">IF(G98&lt;&gt;"",G98+1,"")</f>
        <v/>
      </c>
      <c r="J98" s="0" t="str">
        <f aca="false">IF(C91&lt;&gt;"",G98,"")</f>
        <v/>
      </c>
      <c r="K98" s="0" t="str">
        <f aca="false">IF(D91&lt;&gt;"",H98,"")</f>
        <v/>
      </c>
    </row>
    <row collapsed="false" customFormat="false" customHeight="false" hidden="false" ht="14" outlineLevel="0" r="99">
      <c r="D99" s="8"/>
      <c r="E99" s="9" t="n">
        <v>17</v>
      </c>
      <c r="F99" s="9" t="n">
        <f aca="false">IF($E99&lt;&gt;"",24*($E99-1)+2,"")</f>
        <v>386</v>
      </c>
      <c r="G99" s="9" t="n">
        <f aca="false">IF(E99&lt;&gt;"",24*(E99-1)+3,"")</f>
        <v>387</v>
      </c>
      <c r="H99" s="0" t="n">
        <f aca="false">IF(G99&lt;&gt;"",G99+1,"")</f>
        <v>388</v>
      </c>
      <c r="J99" s="0" t="str">
        <f aca="false">IF(C92&lt;&gt;"",G99,"")</f>
        <v/>
      </c>
      <c r="K99" s="0" t="str">
        <f aca="false">IF(D92&lt;&gt;"",H99,"")</f>
        <v/>
      </c>
    </row>
    <row collapsed="false" customFormat="false" customHeight="false" hidden="false" ht="14" outlineLevel="0" r="100">
      <c r="D100" s="8"/>
      <c r="E100" s="9" t="n">
        <v>18</v>
      </c>
      <c r="F100" s="9" t="n">
        <f aca="false">IF($E100&lt;&gt;"",24*($E100-1)+2,"")</f>
        <v>410</v>
      </c>
      <c r="G100" s="9" t="n">
        <f aca="false">IF(E100&lt;&gt;"",24*(E100-1)+3,"")</f>
        <v>411</v>
      </c>
      <c r="H100" s="0" t="n">
        <f aca="false">IF(G100&lt;&gt;"",G100+1,"")</f>
        <v>412</v>
      </c>
      <c r="J100" s="0" t="str">
        <f aca="false">IF(C93&lt;&gt;"",G100,"")</f>
        <v/>
      </c>
      <c r="K100" s="0" t="str">
        <f aca="false">IF(D93&lt;&gt;"",H100,"")</f>
        <v/>
      </c>
    </row>
    <row collapsed="false" customFormat="false" customHeight="false" hidden="false" ht="14" outlineLevel="0" r="101">
      <c r="D101" s="8"/>
      <c r="E101" s="9" t="n">
        <v>19</v>
      </c>
      <c r="F101" s="9" t="n">
        <f aca="false">IF($E101&lt;&gt;"",24*($E101-1)+2,"")</f>
        <v>434</v>
      </c>
      <c r="G101" s="9" t="n">
        <f aca="false">IF(E101&lt;&gt;"",24*(E101-1)+3,"")</f>
        <v>435</v>
      </c>
      <c r="H101" s="0" t="n">
        <f aca="false">IF(G101&lt;&gt;"",G101+1,"")</f>
        <v>436</v>
      </c>
      <c r="J101" s="0" t="str">
        <f aca="false">IF(C94&lt;&gt;"",G101,"")</f>
        <v/>
      </c>
      <c r="K101" s="0" t="str">
        <f aca="false">IF(D94&lt;&gt;"",H101,"")</f>
        <v/>
      </c>
    </row>
    <row collapsed="false" customFormat="false" customHeight="false" hidden="false" ht="14" outlineLevel="0" r="102">
      <c r="D102" s="8"/>
      <c r="E102" s="9" t="n">
        <v>20</v>
      </c>
      <c r="F102" s="9" t="n">
        <f aca="false">IF($E102&lt;&gt;"",24*($E102-1)+2,"")</f>
        <v>458</v>
      </c>
      <c r="G102" s="9" t="n">
        <f aca="false">IF(E102&lt;&gt;"",24*(E102-1)+3,"")</f>
        <v>459</v>
      </c>
      <c r="H102" s="0" t="n">
        <f aca="false">IF(G102&lt;&gt;"",G102+1,"")</f>
        <v>460</v>
      </c>
      <c r="J102" s="0" t="str">
        <f aca="false">IF(C95&lt;&gt;"",G102,"")</f>
        <v/>
      </c>
      <c r="K102" s="0" t="str">
        <f aca="false">IF(D95&lt;&gt;"",H102,"")</f>
        <v/>
      </c>
    </row>
    <row collapsed="false" customFormat="false" customHeight="false" hidden="false" ht="14" outlineLevel="0" r="103">
      <c r="D103" s="8"/>
      <c r="E103" s="9" t="n">
        <v>21</v>
      </c>
      <c r="F103" s="9" t="n">
        <f aca="false">IF($E103&lt;&gt;"",24*($E103-1)+2,"")</f>
        <v>482</v>
      </c>
      <c r="G103" s="9" t="n">
        <f aca="false">IF(E103&lt;&gt;"",24*(E103-1)+3,"")</f>
        <v>483</v>
      </c>
      <c r="H103" s="0" t="n">
        <f aca="false">IF(G103&lt;&gt;"",G103+1,"")</f>
        <v>484</v>
      </c>
      <c r="J103" s="0" t="n">
        <f aca="false">IF(C96&lt;&gt;"",G103,"")</f>
        <v>483</v>
      </c>
      <c r="K103" s="0" t="n">
        <f aca="false">IF(D96&lt;&gt;"",H103,"")</f>
        <v>484</v>
      </c>
    </row>
    <row collapsed="false" customFormat="false" customHeight="false" hidden="false" ht="14" outlineLevel="0" r="104">
      <c r="D104" s="8"/>
      <c r="E104" s="9" t="n">
        <v>22</v>
      </c>
      <c r="F104" s="9" t="n">
        <f aca="false">IF($E104&lt;&gt;"",24*($E104-1)+2,"")</f>
        <v>506</v>
      </c>
      <c r="G104" s="9" t="n">
        <f aca="false">IF(E104&lt;&gt;"",24*(E104-1)+3,"")</f>
        <v>507</v>
      </c>
      <c r="H104" s="0" t="n">
        <f aca="false">IF(G104&lt;&gt;"",G104+1,"")</f>
        <v>508</v>
      </c>
      <c r="J104" s="0" t="str">
        <f aca="false">IF(C97&lt;&gt;"",G104,"")</f>
        <v/>
      </c>
      <c r="K104" s="0" t="str">
        <f aca="false">IF(D97&lt;&gt;"",H104,"")</f>
        <v/>
      </c>
    </row>
    <row collapsed="false" customFormat="false" customHeight="false" hidden="false" ht="14" outlineLevel="0" r="105">
      <c r="D105" s="8"/>
      <c r="E105" s="9"/>
      <c r="F105" s="9" t="str">
        <f aca="false">IF($E105&lt;&gt;"",24*($E105-1)+2,"")</f>
        <v/>
      </c>
      <c r="G105" s="9"/>
      <c r="H105" s="0" t="str">
        <f aca="false">IF(G105&lt;&gt;"",G105+1,"")</f>
        <v/>
      </c>
      <c r="J105" s="0" t="str">
        <f aca="false">IF(C98&lt;&gt;"",G105,"")</f>
        <v/>
      </c>
      <c r="K105" s="0" t="str">
        <f aca="false">IF(D98&lt;&gt;"",H105,"")</f>
        <v/>
      </c>
    </row>
    <row collapsed="false" customFormat="false" customHeight="false" hidden="false" ht="14" outlineLevel="0" r="106">
      <c r="A106" s="1" t="n">
        <v>275</v>
      </c>
      <c r="D106" s="8"/>
      <c r="E106" s="9"/>
      <c r="F106" s="9" t="str">
        <f aca="false">IF($E106&lt;&gt;"",24*($E106-1)+2,"")</f>
        <v/>
      </c>
      <c r="G106" s="9" t="str">
        <f aca="false">IF(E106&lt;&gt;"",24*(E106-1)+3,"")</f>
        <v/>
      </c>
      <c r="H106" s="0" t="str">
        <f aca="false">IF(G106&lt;&gt;"",G106+1,"")</f>
        <v/>
      </c>
      <c r="J106" s="0" t="str">
        <f aca="false">IF(C99&lt;&gt;"",G106,"")</f>
        <v/>
      </c>
      <c r="K106" s="0" t="str">
        <f aca="false">IF(D99&lt;&gt;"",H106,"")</f>
        <v/>
      </c>
    </row>
    <row collapsed="false" customFormat="false" customHeight="false" hidden="false" ht="14" outlineLevel="0" r="107">
      <c r="D107" s="8"/>
      <c r="E107" s="9"/>
      <c r="F107" s="9" t="str">
        <f aca="false">IF($E107&lt;&gt;"",24*($E107-1)+2,"")</f>
        <v/>
      </c>
      <c r="G107" s="9"/>
      <c r="H107" s="0" t="str">
        <f aca="false">IF(G107&lt;&gt;"",G107+1,"")</f>
        <v/>
      </c>
      <c r="J107" s="0" t="str">
        <f aca="false">IF(C100&lt;&gt;"",G107,"")</f>
        <v/>
      </c>
      <c r="K107" s="0" t="str">
        <f aca="false">IF(D100&lt;&gt;"",H107,"")</f>
        <v/>
      </c>
    </row>
    <row collapsed="false" customFormat="false" customHeight="false" hidden="false" ht="14" outlineLevel="0" r="108">
      <c r="D108" s="8"/>
      <c r="E108" s="9"/>
      <c r="F108" s="9"/>
      <c r="G108" s="9"/>
      <c r="H108" s="0" t="str">
        <f aca="false">IF(G108&lt;&gt;"",G108+1,"")</f>
        <v/>
      </c>
      <c r="J108" s="0" t="str">
        <f aca="false">IF(C101&lt;&gt;"",G108,"")</f>
        <v/>
      </c>
      <c r="K108" s="0" t="str">
        <f aca="false">IF(D101&lt;&gt;"",H108,"")</f>
        <v/>
      </c>
    </row>
    <row collapsed="false" customFormat="false" customHeight="false" hidden="false" ht="14" outlineLevel="0" r="109">
      <c r="D109" s="8"/>
      <c r="E109" s="9" t="n">
        <v>12</v>
      </c>
      <c r="F109" s="9" t="n">
        <f aca="false">IF($E109&lt;&gt;"",24*($E109-1)+2,"")</f>
        <v>266</v>
      </c>
      <c r="G109" s="9" t="n">
        <f aca="false">IF(E109&lt;&gt;"",24*(E109-1)+3,"")</f>
        <v>267</v>
      </c>
      <c r="H109" s="0" t="n">
        <f aca="false">IF(G109&lt;&gt;"",G109+1,"")</f>
        <v>268</v>
      </c>
      <c r="J109" s="0" t="str">
        <f aca="false">IF(C102&lt;&gt;"",G109,"")</f>
        <v/>
      </c>
      <c r="K109" s="0" t="str">
        <f aca="false">IF(D102&lt;&gt;"",H109,"")</f>
        <v/>
      </c>
    </row>
    <row collapsed="false" customFormat="false" customHeight="false" hidden="false" ht="14" outlineLevel="0" r="110">
      <c r="D110" s="8"/>
      <c r="E110" s="9" t="n">
        <v>13</v>
      </c>
      <c r="F110" s="9" t="n">
        <f aca="false">IF($E110&lt;&gt;"",24*($E110-1)+2,"")</f>
        <v>290</v>
      </c>
      <c r="G110" s="9" t="n">
        <f aca="false">IF(E110&lt;&gt;"",24*(E110-1)+3,"")</f>
        <v>291</v>
      </c>
      <c r="H110" s="0" t="n">
        <f aca="false">IF(G110&lt;&gt;"",G110+1,"")</f>
        <v>292</v>
      </c>
      <c r="J110" s="0" t="str">
        <f aca="false">IF(C103&lt;&gt;"",G110,"")</f>
        <v/>
      </c>
      <c r="K110" s="0" t="str">
        <f aca="false">IF(D103&lt;&gt;"",H110,"")</f>
        <v/>
      </c>
    </row>
    <row collapsed="false" customFormat="false" customHeight="false" hidden="false" ht="14" outlineLevel="0" r="111">
      <c r="D111" s="8"/>
      <c r="E111" s="9" t="n">
        <v>14</v>
      </c>
      <c r="F111" s="9" t="n">
        <f aca="false">IF($E111&lt;&gt;"",24*($E111-1)+2,"")</f>
        <v>314</v>
      </c>
      <c r="G111" s="9" t="n">
        <f aca="false">IF(E111&lt;&gt;"",24*(E111-1)+3,"")</f>
        <v>315</v>
      </c>
      <c r="H111" s="0" t="n">
        <f aca="false">IF(G111&lt;&gt;"",G111+1,"")</f>
        <v>316</v>
      </c>
      <c r="J111" s="0" t="str">
        <f aca="false">IF(C104&lt;&gt;"",G111,"")</f>
        <v/>
      </c>
      <c r="K111" s="0" t="str">
        <f aca="false">IF(D104&lt;&gt;"",H111,"")</f>
        <v/>
      </c>
    </row>
    <row collapsed="false" customFormat="false" customHeight="false" hidden="false" ht="14" outlineLevel="0" r="112">
      <c r="D112" s="8"/>
      <c r="E112" s="9" t="n">
        <v>15</v>
      </c>
      <c r="F112" s="9" t="n">
        <f aca="false">IF($E112&lt;&gt;"",24*($E112-1)+2,"")</f>
        <v>338</v>
      </c>
      <c r="G112" s="9" t="n">
        <f aca="false">IF(E112&lt;&gt;"",24*(E112-1)+3,"")</f>
        <v>339</v>
      </c>
      <c r="H112" s="0" t="n">
        <f aca="false">IF(G112&lt;&gt;"",G112+1,"")</f>
        <v>340</v>
      </c>
      <c r="J112" s="0" t="str">
        <f aca="false">IF(C105&lt;&gt;"",G112,"")</f>
        <v/>
      </c>
      <c r="K112" s="0" t="str">
        <f aca="false">IF(D105&lt;&gt;"",H112,"")</f>
        <v/>
      </c>
    </row>
    <row collapsed="false" customFormat="false" customHeight="false" hidden="false" ht="14" outlineLevel="0" r="113">
      <c r="D113" s="8"/>
      <c r="E113" s="9" t="n">
        <v>16</v>
      </c>
      <c r="F113" s="9" t="n">
        <f aca="false">IF($E113&lt;&gt;"",24*($E113-1)+2,"")</f>
        <v>362</v>
      </c>
      <c r="G113" s="9" t="n">
        <f aca="false">IF(E113&lt;&gt;"",24*(E113-1)+3,"")</f>
        <v>363</v>
      </c>
      <c r="H113" s="0" t="n">
        <f aca="false">IF(G113&lt;&gt;"",G113+1,"")</f>
        <v>364</v>
      </c>
      <c r="J113" s="0" t="str">
        <f aca="false">IF(C106&lt;&gt;"",G113,"")</f>
        <v/>
      </c>
      <c r="K113" s="0" t="str">
        <f aca="false">IF(D106&lt;&gt;"",H113,"")</f>
        <v/>
      </c>
      <c r="N113" s="0" t="e">
        <f aca="false">#REF!+1</f>
        <v>#NAME?</v>
      </c>
    </row>
    <row collapsed="false" customFormat="false" customHeight="false" hidden="false" ht="14" outlineLevel="0" r="114">
      <c r="A114" s="1" t="n">
        <v>287</v>
      </c>
      <c r="B114" s="0" t="n">
        <v>3706.484</v>
      </c>
      <c r="C114" s="0" t="n">
        <v>-2861.352</v>
      </c>
      <c r="D114" s="8" t="n">
        <f aca="false">(($B$5-B114)^2+($C$5-C114)^2)^0.5</f>
        <v>152.843383690322</v>
      </c>
      <c r="E114" s="9"/>
      <c r="F114" s="9" t="str">
        <f aca="false">IF($E114&lt;&gt;"",24*($E114-1)+2,"")</f>
        <v/>
      </c>
      <c r="G114" s="9" t="str">
        <f aca="false">IF(E114&lt;&gt;"",24*(E114-1)+3,"")</f>
        <v/>
      </c>
      <c r="H114" s="0" t="str">
        <f aca="false">IF(G114&lt;&gt;"",G114+1,"")</f>
        <v/>
      </c>
      <c r="J114" s="0" t="str">
        <f aca="false">IF(C107&lt;&gt;"",G114,"")</f>
        <v/>
      </c>
      <c r="K114" s="0" t="str">
        <f aca="false">IF(D107&lt;&gt;"",H114,"")</f>
        <v/>
      </c>
    </row>
    <row collapsed="false" customFormat="false" customHeight="false" hidden="false" ht="14" outlineLevel="0" r="115">
      <c r="D115" s="8"/>
      <c r="E115" s="9"/>
      <c r="F115" s="9" t="str">
        <f aca="false">IF($E115&lt;&gt;"",24*($E115-1)+2,"")</f>
        <v/>
      </c>
      <c r="G115" s="9"/>
      <c r="H115" s="0" t="str">
        <f aca="false">IF(G115&lt;&gt;"",G115+1,"")</f>
        <v/>
      </c>
      <c r="J115" s="0" t="str">
        <f aca="false">IF(C108&lt;&gt;"",G115,"")</f>
        <v/>
      </c>
      <c r="K115" s="0" t="str">
        <f aca="false">IF(D108&lt;&gt;"",H115,"")</f>
        <v/>
      </c>
    </row>
    <row collapsed="false" customFormat="false" customHeight="false" hidden="false" ht="14" outlineLevel="0" r="116">
      <c r="D116" s="8"/>
      <c r="E116" s="9"/>
      <c r="F116" s="9"/>
      <c r="G116" s="9"/>
      <c r="H116" s="0" t="str">
        <f aca="false">IF(G116&lt;&gt;"",G116+1,"")</f>
        <v/>
      </c>
      <c r="J116" s="0" t="str">
        <f aca="false">IF(C109&lt;&gt;"",G116,"")</f>
        <v/>
      </c>
      <c r="K116" s="0" t="str">
        <f aca="false">IF(D109&lt;&gt;"",H116,"")</f>
        <v/>
      </c>
    </row>
    <row collapsed="false" customFormat="false" customHeight="false" hidden="false" ht="14" outlineLevel="0" r="117">
      <c r="D117" s="8"/>
      <c r="E117" s="9" t="n">
        <v>7</v>
      </c>
      <c r="F117" s="9" t="n">
        <f aca="false">IF($E117&lt;&gt;"",24*($E117-1)+2,"")</f>
        <v>146</v>
      </c>
      <c r="G117" s="9" t="n">
        <f aca="false">IF(E117&lt;&gt;"",24*(E117-1)+3,"")</f>
        <v>147</v>
      </c>
      <c r="H117" s="0" t="n">
        <f aca="false">IF(G117&lt;&gt;"",G117+1,"")</f>
        <v>148</v>
      </c>
      <c r="J117" s="0" t="str">
        <f aca="false">IF(C110&lt;&gt;"",G117,"")</f>
        <v/>
      </c>
      <c r="K117" s="0" t="str">
        <f aca="false">IF(D110&lt;&gt;"",H117,"")</f>
        <v/>
      </c>
    </row>
    <row collapsed="false" customFormat="false" customHeight="false" hidden="false" ht="14" outlineLevel="0" r="118">
      <c r="D118" s="8"/>
      <c r="E118" s="9" t="n">
        <v>8</v>
      </c>
      <c r="F118" s="9" t="n">
        <f aca="false">IF($E118&lt;&gt;"",24*($E118-1)+2,"")</f>
        <v>170</v>
      </c>
      <c r="G118" s="9" t="n">
        <f aca="false">IF(E118&lt;&gt;"",24*(E118-1)+3,"")</f>
        <v>171</v>
      </c>
      <c r="H118" s="0" t="n">
        <f aca="false">IF(G118&lt;&gt;"",G118+1,"")</f>
        <v>172</v>
      </c>
      <c r="J118" s="0" t="str">
        <f aca="false">IF(C111&lt;&gt;"",G118,"")</f>
        <v/>
      </c>
      <c r="K118" s="0" t="str">
        <f aca="false">IF(D111&lt;&gt;"",H118,"")</f>
        <v/>
      </c>
    </row>
    <row collapsed="false" customFormat="false" customHeight="false" hidden="false" ht="14" outlineLevel="0" r="119">
      <c r="D119" s="8"/>
      <c r="E119" s="9" t="n">
        <v>9</v>
      </c>
      <c r="F119" s="9" t="n">
        <f aca="false">IF($E119&lt;&gt;"",24*($E119-1)+2,"")</f>
        <v>194</v>
      </c>
      <c r="G119" s="9" t="n">
        <f aca="false">IF(E119&lt;&gt;"",24*(E119-1)+3,"")</f>
        <v>195</v>
      </c>
      <c r="H119" s="0" t="n">
        <f aca="false">IF(G119&lt;&gt;"",G119+1,"")</f>
        <v>196</v>
      </c>
      <c r="J119" s="0" t="str">
        <f aca="false">IF(C112&lt;&gt;"",G119,"")</f>
        <v/>
      </c>
      <c r="K119" s="0" t="str">
        <f aca="false">IF(D112&lt;&gt;"",H119,"")</f>
        <v/>
      </c>
    </row>
    <row collapsed="false" customFormat="false" customHeight="false" hidden="false" ht="14" outlineLevel="0" r="120">
      <c r="D120" s="8"/>
      <c r="E120" s="9" t="n">
        <v>10</v>
      </c>
      <c r="F120" s="9" t="n">
        <f aca="false">IF($E120&lt;&gt;"",24*($E120-1)+2,"")</f>
        <v>218</v>
      </c>
      <c r="G120" s="9" t="n">
        <f aca="false">IF(E120&lt;&gt;"",24*(E120-1)+3,"")</f>
        <v>219</v>
      </c>
      <c r="H120" s="0" t="n">
        <f aca="false">IF(G120&lt;&gt;"",G120+1,"")</f>
        <v>220</v>
      </c>
      <c r="J120" s="0" t="str">
        <f aca="false">IF(C113&lt;&gt;"",G120,"")</f>
        <v/>
      </c>
      <c r="K120" s="0" t="str">
        <f aca="false">IF(D113&lt;&gt;"",H120,"")</f>
        <v/>
      </c>
    </row>
    <row collapsed="false" customFormat="false" customHeight="false" hidden="false" ht="14" outlineLevel="0" r="121">
      <c r="D121" s="8"/>
      <c r="E121" s="9" t="n">
        <v>11</v>
      </c>
      <c r="F121" s="9" t="n">
        <f aca="false">IF($E121&lt;&gt;"",24*($E121-1)+2,"")</f>
        <v>242</v>
      </c>
      <c r="G121" s="9" t="n">
        <f aca="false">IF(E121&lt;&gt;"",24*(E121-1)+3,"")</f>
        <v>243</v>
      </c>
      <c r="H121" s="0" t="n">
        <f aca="false">IF(G121&lt;&gt;"",G121+1,"")</f>
        <v>244</v>
      </c>
      <c r="J121" s="0" t="n">
        <f aca="false">IF(C114&lt;&gt;"",G121,"")</f>
        <v>243</v>
      </c>
      <c r="K121" s="0" t="n">
        <f aca="false">IF(D114&lt;&gt;"",H121,"")</f>
        <v>244</v>
      </c>
    </row>
    <row collapsed="false" customFormat="false" customHeight="false" hidden="false" ht="14" outlineLevel="0" r="122">
      <c r="A122" s="1" t="n">
        <v>300</v>
      </c>
      <c r="B122" s="0" t="n">
        <v>3697.016</v>
      </c>
      <c r="C122" s="0" t="n">
        <v>-2870.341</v>
      </c>
      <c r="D122" s="8" t="n">
        <f aca="false">(($B$5-B122)^2+($C$5-C122)^2)^0.5</f>
        <v>164.481402090502</v>
      </c>
      <c r="E122" s="9"/>
      <c r="F122" s="9" t="str">
        <f aca="false">IF($E122&lt;&gt;"",24*($E122-1)+2,"")</f>
        <v/>
      </c>
      <c r="G122" s="9" t="str">
        <f aca="false">IF(E122&lt;&gt;"",24*(E122-1)+3,"")</f>
        <v/>
      </c>
      <c r="H122" s="0" t="str">
        <f aca="false">IF(G122&lt;&gt;"",G122+1,"")</f>
        <v/>
      </c>
      <c r="J122" s="0" t="str">
        <f aca="false">IF(C115&lt;&gt;"",G122,"")</f>
        <v/>
      </c>
      <c r="K122" s="0" t="str">
        <f aca="false">IF(D115&lt;&gt;"",H122,"")</f>
        <v/>
      </c>
      <c r="L122" s="2"/>
      <c r="N122" s="2"/>
    </row>
    <row collapsed="false" customFormat="false" customHeight="false" hidden="false" ht="14" outlineLevel="0" r="123">
      <c r="D123" s="8"/>
      <c r="E123" s="9"/>
      <c r="F123" s="9" t="str">
        <f aca="false">IF($E123&lt;&gt;"",24*($E123-1)+2,"")</f>
        <v/>
      </c>
      <c r="G123" s="9"/>
      <c r="H123" s="0" t="str">
        <f aca="false">IF(G123&lt;&gt;"",G123+1,"")</f>
        <v/>
      </c>
      <c r="J123" s="0" t="str">
        <f aca="false">IF(C116&lt;&gt;"",G123,"")</f>
        <v/>
      </c>
      <c r="K123" s="0" t="str">
        <f aca="false">IF(D116&lt;&gt;"",H123,"")</f>
        <v/>
      </c>
      <c r="L123" s="2"/>
      <c r="N123" s="2"/>
    </row>
    <row collapsed="false" customFormat="false" customHeight="false" hidden="false" ht="14" outlineLevel="0" r="124">
      <c r="D124" s="8"/>
      <c r="E124" s="9"/>
      <c r="F124" s="9"/>
      <c r="G124" s="9"/>
      <c r="H124" s="0" t="str">
        <f aca="false">IF(G124&lt;&gt;"",G124+1,"")</f>
        <v/>
      </c>
      <c r="J124" s="0" t="str">
        <f aca="false">IF(C117&lt;&gt;"",G124,"")</f>
        <v/>
      </c>
      <c r="K124" s="0" t="str">
        <f aca="false">IF(D117&lt;&gt;"",H124,"")</f>
        <v/>
      </c>
      <c r="L124" s="2"/>
      <c r="N124" s="2"/>
    </row>
    <row collapsed="false" customFormat="false" customHeight="false" hidden="false" ht="14" outlineLevel="0" r="125">
      <c r="E125" s="9" t="n">
        <v>2</v>
      </c>
      <c r="F125" s="9" t="n">
        <f aca="false">IF($E125&lt;&gt;"",24*($E125-1)+2,"")</f>
        <v>26</v>
      </c>
      <c r="G125" s="9" t="n">
        <f aca="false">IF(E125&lt;&gt;"",24*(E125-1)+3,"")</f>
        <v>27</v>
      </c>
      <c r="H125" s="0" t="n">
        <f aca="false">IF(G125&lt;&gt;"",G125+1,"")</f>
        <v>28</v>
      </c>
      <c r="J125" s="0" t="str">
        <f aca="false">IF(C118&lt;&gt;"",G125,"")</f>
        <v/>
      </c>
      <c r="K125" s="0" t="str">
        <f aca="false">IF(D118&lt;&gt;"",H125,"")</f>
        <v/>
      </c>
    </row>
    <row collapsed="false" customFormat="false" customHeight="false" hidden="false" ht="14" outlineLevel="0" r="126">
      <c r="E126" s="9" t="n">
        <v>3</v>
      </c>
      <c r="F126" s="9" t="n">
        <f aca="false">IF($E126&lt;&gt;"",24*($E126-1)+2,"")</f>
        <v>50</v>
      </c>
      <c r="G126" s="9" t="n">
        <f aca="false">IF(E126&lt;&gt;"",24*(E126-1)+3,"")</f>
        <v>51</v>
      </c>
      <c r="H126" s="0" t="n">
        <f aca="false">IF(G126&lt;&gt;"",G126+1,"")</f>
        <v>52</v>
      </c>
      <c r="J126" s="0" t="str">
        <f aca="false">IF(C119&lt;&gt;"",G126,"")</f>
        <v/>
      </c>
      <c r="K126" s="0" t="str">
        <f aca="false">IF(D119&lt;&gt;"",H126,"")</f>
        <v/>
      </c>
    </row>
    <row collapsed="false" customFormat="false" customHeight="false" hidden="false" ht="14" outlineLevel="0" r="127">
      <c r="E127" s="0" t="n">
        <v>4</v>
      </c>
      <c r="F127" s="9" t="n">
        <f aca="false">IF($E127&lt;&gt;"",24*($E127-1)+2,"")</f>
        <v>74</v>
      </c>
      <c r="G127" s="9" t="n">
        <f aca="false">IF(E127&lt;&gt;"",24*(E127-1)+3,"")</f>
        <v>75</v>
      </c>
      <c r="H127" s="0" t="n">
        <f aca="false">IF(G127&lt;&gt;"",G127+1,"")</f>
        <v>76</v>
      </c>
      <c r="J127" s="0" t="str">
        <f aca="false">IF(C120&lt;&gt;"",G127,"")</f>
        <v/>
      </c>
      <c r="K127" s="0" t="str">
        <f aca="false">IF(D120&lt;&gt;"",H127,"")</f>
        <v/>
      </c>
    </row>
    <row collapsed="false" customFormat="false" customHeight="false" hidden="false" ht="14" outlineLevel="0" r="128">
      <c r="E128" s="0" t="n">
        <v>5</v>
      </c>
      <c r="F128" s="9" t="n">
        <f aca="false">IF($E128&lt;&gt;"",24*($E128-1)+2,"")</f>
        <v>98</v>
      </c>
      <c r="G128" s="9" t="n">
        <f aca="false">IF(E128&lt;&gt;"",24*(E128-1)+3,"")</f>
        <v>99</v>
      </c>
      <c r="H128" s="0" t="n">
        <f aca="false">IF(G128&lt;&gt;"",G128+1,"")</f>
        <v>100</v>
      </c>
      <c r="J128" s="0" t="str">
        <f aca="false">IF(C121&lt;&gt;"",G128,"")</f>
        <v/>
      </c>
      <c r="K128" s="0" t="str">
        <f aca="false">IF(D121&lt;&gt;"",H128,"")</f>
        <v/>
      </c>
    </row>
    <row collapsed="false" customFormat="false" customHeight="false" hidden="false" ht="14" outlineLevel="0" r="129">
      <c r="E129" s="0" t="n">
        <v>6</v>
      </c>
      <c r="F129" s="9" t="n">
        <f aca="false">IF($E129&lt;&gt;"",24*($E129-1)+2,"")</f>
        <v>122</v>
      </c>
      <c r="G129" s="9" t="n">
        <f aca="false">IF(E129&lt;&gt;"",24*(E129-1)+3,"")</f>
        <v>123</v>
      </c>
      <c r="H129" s="0" t="n">
        <f aca="false">IF(G129&lt;&gt;"",G129+1,"")</f>
        <v>124</v>
      </c>
      <c r="J129" s="0" t="n">
        <f aca="false">IF(C122&lt;&gt;"",G129,"")</f>
        <v>123</v>
      </c>
      <c r="K129" s="0" t="n">
        <f aca="false">IF(D122&lt;&gt;"",H129,"")</f>
        <v>124</v>
      </c>
    </row>
    <row collapsed="false" customFormat="false" customHeight="false" hidden="false" ht="14" outlineLevel="0" r="130">
      <c r="K130" s="0" t="str">
        <f aca="false">IF(D123&lt;&gt;"",H130,"")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OpenOffice.org/3.2$Linux OpenOffice.org_project/320m15$Build-9492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